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xls\"/>
    </mc:Choice>
  </mc:AlternateContent>
  <bookViews>
    <workbookView xWindow="0" yWindow="0" windowWidth="24045" windowHeight="12075"/>
  </bookViews>
  <sheets>
    <sheet name="απο  2-1-2023 ΕΩΣ 5-1-2023" sheetId="1" r:id="rId1"/>
  </sheets>
  <calcPr calcId="152511"/>
</workbook>
</file>

<file path=xl/calcChain.xml><?xml version="1.0" encoding="utf-8"?>
<calcChain xmlns="http://schemas.openxmlformats.org/spreadsheetml/2006/main">
  <c r="C14" i="1" l="1"/>
  <c r="D14" i="1" s="1"/>
  <c r="E14" i="1" s="1"/>
  <c r="C13" i="1"/>
  <c r="D13" i="1" s="1"/>
  <c r="E13" i="1" s="1"/>
  <c r="C12" i="1"/>
  <c r="D12" i="1" s="1"/>
  <c r="E12" i="1" s="1"/>
  <c r="C11" i="1"/>
  <c r="D11" i="1" s="1"/>
  <c r="E11" i="1" s="1"/>
  <c r="D10" i="1"/>
  <c r="E10" i="1" s="1"/>
  <c r="C10" i="1"/>
  <c r="C9" i="1"/>
  <c r="D9" i="1" s="1"/>
  <c r="E9" i="1" s="1"/>
  <c r="C8" i="1"/>
  <c r="D8" i="1" s="1"/>
  <c r="E8" i="1" s="1"/>
  <c r="C7" i="1"/>
  <c r="D7" i="1" s="1"/>
  <c r="E7" i="1" s="1"/>
  <c r="D6" i="1"/>
  <c r="E6" i="1" s="1"/>
  <c r="C6" i="1"/>
</calcChain>
</file>

<file path=xl/sharedStrings.xml><?xml version="1.0" encoding="utf-8"?>
<sst xmlns="http://schemas.openxmlformats.org/spreadsheetml/2006/main" count="32" uniqueCount="21">
  <si>
    <t>ΕΛΛΗΝΙΚΗ ΔΗΜΟΚΡΑΤΙΑ - ΥΠΟΥΡΓΕΙΟ ΥΓΕΙΑΣ</t>
  </si>
  <si>
    <r>
      <t>6</t>
    </r>
    <r>
      <rPr>
        <sz val="8"/>
        <rFont val="Calibri"/>
        <family val="2"/>
        <charset val="161"/>
      </rPr>
      <t>η  ΥΓΕΙΟΝΟΜΙΚΗ ΠΕΡΙΦΕΡΕΙΑ ΠΕΛΟΠΟΝΝΗΣΟΥ, ΙΟΝΙΩΝ ΝΗΣΩΝ,ΗΠΕΙΡΟΥ &amp; ΔΥΤΙΚΗΣ ΕΛΛΑΔΑΣ</t>
    </r>
  </si>
  <si>
    <t>ΓΕΝΙΚΟ  ΝΟΣΟΚΟΜΕΙΟ ΛΑΚΩΝΙΑΣ ΝΟΣΗΛΕΥΤΙΚΗ ΜΟΝΑΔΑ ΣΠΑΡΤΗΣ</t>
  </si>
  <si>
    <t xml:space="preserve">            ΛΙΣΤΑ ΤΑΚΤΙΚΩΝ ΧΕΙΡΟΥΡΓΕΙΩΝ   ΑΠΟ 2-1-2023 ΕΩΣ 5-1-2022</t>
  </si>
  <si>
    <t>ΜΟΝΑΔΙΚΟΣ                                         ΑΡΙΘΜΟΣ ΑΣΘΕΝΗ</t>
  </si>
  <si>
    <t>ΕΙΔΟΣ ΧΕΙΡΟΥΡΓΙΚΗΣ ΕΠΕΜΒΑΣΗΣ</t>
  </si>
  <si>
    <t>ΗΜΕΡΕΣ</t>
  </si>
  <si>
    <t>ΕΒΔΟΜΑΔΕΣ</t>
  </si>
  <si>
    <t>Κατηγορία όπου εντάσσεται το περιστατικό</t>
  </si>
  <si>
    <t>Ημερομηνία κλινικής εκτίμησης κατάστασης ασθενή</t>
  </si>
  <si>
    <t>Προτεινόμενη Ημερομηνία της Χειρουργικής Επέμβασης</t>
  </si>
  <si>
    <t>ΚΛΙΝΙΚΗ</t>
  </si>
  <si>
    <t>ΚΑΙΣΑΡΙΚΗ ΤΟΜΗ</t>
  </si>
  <si>
    <t>ΓΥΝΑΙΚΟΛΟΓΙΚΗ    ΜΑΙΕΥΤΙΚΗ</t>
  </si>
  <si>
    <t>ΠΡΟΗΓΗΘΕΙΣΑ ΚΑΙΣΑΡΙΚΗ ΤΟΜΗ-ΚΑΙΣΑΡΙΚΗ ΤΟΜΗ</t>
  </si>
  <si>
    <t>ΓΥΝΑΙΚΟΛΟΓΙΚΗ         ΜΑΙΕΥΤΙΚΗ</t>
  </si>
  <si>
    <t>ΜΗΤΡΟΡΡΑΓΙΑ-ΔΟΚΙΜΑΣΤΙΚΗ ΑΠΟΞΕΣΗ ΜΗΤΡΑΣ</t>
  </si>
  <si>
    <t>ΚΑΤΑΡΡΑΚΤΗΣ (Η25)</t>
  </si>
  <si>
    <t xml:space="preserve">ΟΦΘΑΛΜΟΛΟΓΙΚΗ </t>
  </si>
  <si>
    <t xml:space="preserve">                       30-12-2022                       Η ΔΙΟΙΚΗΤΡΙΑ ΤΟΥ Γ.ΝΟΣΟΚΟΜΕΙΟΥ ΛΑΚΩΝΙΑΣ                                        </t>
  </si>
  <si>
    <t xml:space="preserve">                                    ΠΑΠΑΓΕΩΡΓΙΟΥ ΕΥΔΟΞΙΑ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</si>
</sst>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name val="Calibri"/>
      <family val="2"/>
      <charset val="161"/>
    </font>
    <font>
      <sz val="7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I29" sqref="I29"/>
    </sheetView>
  </sheetViews>
  <sheetFormatPr defaultRowHeight="15" x14ac:dyDescent="0.25"/>
  <cols>
    <col min="1" max="1" width="7.7109375" customWidth="1"/>
    <col min="2" max="2" width="25.7109375" customWidth="1"/>
    <col min="3" max="4" width="0" hidden="1" customWidth="1"/>
    <col min="5" max="5" width="6.85546875" customWidth="1"/>
    <col min="7" max="7" width="8.42578125" customWidth="1"/>
    <col min="8" max="8" width="12.7109375" customWidth="1"/>
  </cols>
  <sheetData>
    <row r="1" spans="1:8" x14ac:dyDescent="0.25">
      <c r="A1" s="17" t="s">
        <v>0</v>
      </c>
      <c r="B1" s="18"/>
      <c r="C1" s="18"/>
      <c r="D1" s="18"/>
      <c r="E1" s="18"/>
      <c r="F1" s="18"/>
      <c r="G1" s="18"/>
      <c r="H1" s="19"/>
    </row>
    <row r="2" spans="1:8" x14ac:dyDescent="0.25">
      <c r="A2" s="20" t="s">
        <v>1</v>
      </c>
      <c r="B2" s="21"/>
      <c r="C2" s="21"/>
      <c r="D2" s="21"/>
      <c r="E2" s="21"/>
      <c r="F2" s="21"/>
      <c r="G2" s="21"/>
      <c r="H2" s="22"/>
    </row>
    <row r="3" spans="1:8" x14ac:dyDescent="0.25">
      <c r="A3" s="23" t="s">
        <v>2</v>
      </c>
      <c r="B3" s="24"/>
      <c r="C3" s="24"/>
      <c r="D3" s="24"/>
      <c r="E3" s="24"/>
      <c r="F3" s="24"/>
      <c r="G3" s="24"/>
      <c r="H3" s="25"/>
    </row>
    <row r="4" spans="1:8" ht="9.75" customHeight="1" x14ac:dyDescent="0.25">
      <c r="A4" s="26" t="s">
        <v>3</v>
      </c>
      <c r="B4" s="27"/>
      <c r="C4" s="27"/>
      <c r="D4" s="27"/>
      <c r="E4" s="27"/>
      <c r="F4" s="27"/>
      <c r="G4" s="27"/>
      <c r="H4" s="28"/>
    </row>
    <row r="5" spans="1:8" ht="51" customHeight="1" x14ac:dyDescent="0.25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2" t="s">
        <v>10</v>
      </c>
      <c r="H5" s="1" t="s">
        <v>11</v>
      </c>
    </row>
    <row r="6" spans="1:8" ht="21.95" customHeight="1" x14ac:dyDescent="0.25">
      <c r="A6" s="3">
        <v>1529</v>
      </c>
      <c r="B6" s="4" t="s">
        <v>12</v>
      </c>
      <c r="C6" s="5">
        <f t="shared" ref="C6:C14" si="0">G6-F6</f>
        <v>15</v>
      </c>
      <c r="D6" s="6">
        <f t="shared" ref="D6:D14" si="1">ROUNDUP(C6/7,0)</f>
        <v>3</v>
      </c>
      <c r="E6" s="3">
        <f t="shared" ref="E6:E14" si="2">IF(D6&lt;3,1,(IF(D6&lt;7,2,IF(D6&lt;13,3,IF(D6&lt;25,4,5)))))</f>
        <v>2</v>
      </c>
      <c r="F6" s="7">
        <v>44915</v>
      </c>
      <c r="G6" s="8">
        <v>44930</v>
      </c>
      <c r="H6" s="9" t="s">
        <v>13</v>
      </c>
    </row>
    <row r="7" spans="1:8" ht="21.95" customHeight="1" x14ac:dyDescent="0.25">
      <c r="A7" s="10">
        <v>1552</v>
      </c>
      <c r="B7" s="4" t="s">
        <v>14</v>
      </c>
      <c r="C7" s="5">
        <f t="shared" si="0"/>
        <v>6</v>
      </c>
      <c r="D7" s="6">
        <f t="shared" si="1"/>
        <v>1</v>
      </c>
      <c r="E7" s="3">
        <f t="shared" si="2"/>
        <v>1</v>
      </c>
      <c r="F7" s="7">
        <v>44924</v>
      </c>
      <c r="G7" s="8">
        <v>44930</v>
      </c>
      <c r="H7" s="9" t="s">
        <v>15</v>
      </c>
    </row>
    <row r="8" spans="1:8" ht="21.95" customHeight="1" x14ac:dyDescent="0.25">
      <c r="A8" s="10">
        <v>1553</v>
      </c>
      <c r="B8" s="4" t="s">
        <v>16</v>
      </c>
      <c r="C8" s="5">
        <f t="shared" si="0"/>
        <v>6</v>
      </c>
      <c r="D8" s="6">
        <f t="shared" si="1"/>
        <v>1</v>
      </c>
      <c r="E8" s="3">
        <f t="shared" si="2"/>
        <v>1</v>
      </c>
      <c r="F8" s="7">
        <v>44924</v>
      </c>
      <c r="G8" s="8">
        <v>44930</v>
      </c>
      <c r="H8" s="9" t="s">
        <v>15</v>
      </c>
    </row>
    <row r="9" spans="1:8" ht="15" customHeight="1" x14ac:dyDescent="0.25">
      <c r="A9" s="10">
        <v>1414</v>
      </c>
      <c r="B9" s="11" t="s">
        <v>17</v>
      </c>
      <c r="C9" s="5">
        <f t="shared" si="0"/>
        <v>38</v>
      </c>
      <c r="D9" s="6">
        <f t="shared" si="1"/>
        <v>6</v>
      </c>
      <c r="E9" s="3">
        <f t="shared" si="2"/>
        <v>2</v>
      </c>
      <c r="F9" s="7">
        <v>44893</v>
      </c>
      <c r="G9" s="8">
        <v>44931</v>
      </c>
      <c r="H9" s="12" t="s">
        <v>18</v>
      </c>
    </row>
    <row r="10" spans="1:8" ht="15" customHeight="1" x14ac:dyDescent="0.25">
      <c r="A10" s="10">
        <v>1415</v>
      </c>
      <c r="B10" s="11" t="s">
        <v>17</v>
      </c>
      <c r="C10" s="5">
        <f t="shared" si="0"/>
        <v>38</v>
      </c>
      <c r="D10" s="6">
        <f t="shared" si="1"/>
        <v>6</v>
      </c>
      <c r="E10" s="3">
        <f t="shared" si="2"/>
        <v>2</v>
      </c>
      <c r="F10" s="7">
        <v>44893</v>
      </c>
      <c r="G10" s="8">
        <v>44931</v>
      </c>
      <c r="H10" s="12" t="s">
        <v>18</v>
      </c>
    </row>
    <row r="11" spans="1:8" ht="15" customHeight="1" x14ac:dyDescent="0.25">
      <c r="A11" s="10">
        <v>1450</v>
      </c>
      <c r="B11" s="11" t="s">
        <v>17</v>
      </c>
      <c r="C11" s="5">
        <f t="shared" si="0"/>
        <v>29</v>
      </c>
      <c r="D11" s="6">
        <f t="shared" si="1"/>
        <v>5</v>
      </c>
      <c r="E11" s="3">
        <f t="shared" si="2"/>
        <v>2</v>
      </c>
      <c r="F11" s="7">
        <v>44902</v>
      </c>
      <c r="G11" s="8">
        <v>44931</v>
      </c>
      <c r="H11" s="12" t="s">
        <v>18</v>
      </c>
    </row>
    <row r="12" spans="1:8" ht="15" customHeight="1" x14ac:dyDescent="0.25">
      <c r="A12" s="10">
        <v>1451</v>
      </c>
      <c r="B12" s="11" t="s">
        <v>17</v>
      </c>
      <c r="C12" s="5">
        <f t="shared" si="0"/>
        <v>29</v>
      </c>
      <c r="D12" s="6">
        <f t="shared" si="1"/>
        <v>5</v>
      </c>
      <c r="E12" s="3">
        <f t="shared" si="2"/>
        <v>2</v>
      </c>
      <c r="F12" s="7">
        <v>44902</v>
      </c>
      <c r="G12" s="8">
        <v>44931</v>
      </c>
      <c r="H12" s="12" t="s">
        <v>18</v>
      </c>
    </row>
    <row r="13" spans="1:8" ht="15" customHeight="1" x14ac:dyDescent="0.25">
      <c r="A13" s="10">
        <v>1526</v>
      </c>
      <c r="B13" s="11" t="s">
        <v>17</v>
      </c>
      <c r="C13" s="5">
        <f t="shared" si="0"/>
        <v>57</v>
      </c>
      <c r="D13" s="6">
        <f t="shared" si="1"/>
        <v>9</v>
      </c>
      <c r="E13" s="3">
        <f t="shared" si="2"/>
        <v>3</v>
      </c>
      <c r="F13" s="7">
        <v>44874</v>
      </c>
      <c r="G13" s="8">
        <v>44931</v>
      </c>
      <c r="H13" s="3" t="s">
        <v>18</v>
      </c>
    </row>
    <row r="14" spans="1:8" ht="15" customHeight="1" x14ac:dyDescent="0.25">
      <c r="A14" s="10">
        <v>1527</v>
      </c>
      <c r="B14" s="11" t="s">
        <v>17</v>
      </c>
      <c r="C14" s="5">
        <f t="shared" si="0"/>
        <v>24</v>
      </c>
      <c r="D14" s="6">
        <f t="shared" si="1"/>
        <v>4</v>
      </c>
      <c r="E14" s="3">
        <f t="shared" si="2"/>
        <v>2</v>
      </c>
      <c r="F14" s="7">
        <v>44907</v>
      </c>
      <c r="G14" s="8">
        <v>44931</v>
      </c>
      <c r="H14" s="3" t="s">
        <v>18</v>
      </c>
    </row>
    <row r="15" spans="1:8" x14ac:dyDescent="0.25">
      <c r="A15" s="29" t="s">
        <v>19</v>
      </c>
      <c r="B15" s="30"/>
      <c r="C15" s="30"/>
      <c r="D15" s="30"/>
      <c r="E15" s="30"/>
      <c r="F15" s="30"/>
      <c r="G15" s="30"/>
      <c r="H15" s="31"/>
    </row>
    <row r="16" spans="1:8" x14ac:dyDescent="0.25">
      <c r="A16" s="13"/>
      <c r="B16" s="14"/>
      <c r="C16" s="15"/>
      <c r="D16" s="15"/>
      <c r="E16" s="15"/>
      <c r="F16" s="15"/>
      <c r="G16" s="15"/>
      <c r="H16" s="16"/>
    </row>
    <row r="17" spans="1:8" x14ac:dyDescent="0.25">
      <c r="A17" s="32" t="s">
        <v>20</v>
      </c>
      <c r="B17" s="33"/>
      <c r="C17" s="33"/>
      <c r="D17" s="33"/>
      <c r="E17" s="33"/>
      <c r="F17" s="33"/>
      <c r="G17" s="33"/>
      <c r="H17" s="34"/>
    </row>
    <row r="18" spans="1:8" x14ac:dyDescent="0.25">
      <c r="A18" s="35"/>
      <c r="B18" s="36"/>
      <c r="C18" s="36"/>
      <c r="D18" s="36"/>
      <c r="E18" s="36"/>
      <c r="F18" s="36"/>
      <c r="G18" s="36"/>
      <c r="H18" s="37"/>
    </row>
  </sheetData>
  <mergeCells count="6">
    <mergeCell ref="A17:H18"/>
    <mergeCell ref="A1:H1"/>
    <mergeCell ref="A2:H2"/>
    <mergeCell ref="A3:H3"/>
    <mergeCell ref="A4:H4"/>
    <mergeCell ref="A15:H15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απο  2-1-2023 ΕΩΣ 5-1-2023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2022-12-30T10:45:31Z</dcterms:created>
  <dcterms:modified xsi:type="dcterms:W3CDTF">2022-12-30T11:22:31Z</dcterms:modified>
</cp:coreProperties>
</file>