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750" windowHeight="12720"/>
  </bookViews>
  <sheets>
    <sheet name=" 6-2-2023" sheetId="1" r:id="rId1"/>
  </sheets>
  <calcPr calcId="152511"/>
</workbook>
</file>

<file path=xl/calcChain.xml><?xml version="1.0" encoding="utf-8"?>
<calcChain xmlns="http://schemas.openxmlformats.org/spreadsheetml/2006/main">
  <c r="C58" i="1" l="1"/>
  <c r="D58" i="1" s="1"/>
  <c r="E58" i="1" s="1"/>
  <c r="C57" i="1"/>
  <c r="D57" i="1" s="1"/>
  <c r="E57" i="1" s="1"/>
  <c r="C56" i="1"/>
  <c r="D56" i="1" s="1"/>
  <c r="E56" i="1" s="1"/>
  <c r="C55" i="1"/>
  <c r="D55" i="1" s="1"/>
  <c r="E55" i="1" s="1"/>
  <c r="C54" i="1"/>
  <c r="D54" i="1" s="1"/>
  <c r="E54" i="1" s="1"/>
  <c r="C53" i="1"/>
  <c r="D53" i="1" s="1"/>
  <c r="E53" i="1" s="1"/>
  <c r="C52" i="1"/>
  <c r="D52" i="1" s="1"/>
  <c r="E52" i="1" s="1"/>
  <c r="C51" i="1"/>
  <c r="D51" i="1" s="1"/>
  <c r="E51" i="1" s="1"/>
  <c r="C50" i="1"/>
  <c r="D50" i="1" s="1"/>
  <c r="E50" i="1" s="1"/>
  <c r="C49" i="1"/>
  <c r="D49" i="1" s="1"/>
  <c r="E49" i="1" s="1"/>
  <c r="C48" i="1"/>
  <c r="D48" i="1" s="1"/>
  <c r="E48" i="1" s="1"/>
  <c r="C47" i="1"/>
  <c r="D47" i="1" s="1"/>
  <c r="E47" i="1" s="1"/>
  <c r="C46" i="1"/>
  <c r="D46" i="1" s="1"/>
  <c r="E46" i="1" s="1"/>
  <c r="C45" i="1"/>
  <c r="D45" i="1" s="1"/>
  <c r="E45" i="1" s="1"/>
  <c r="C44" i="1"/>
  <c r="D44" i="1" s="1"/>
  <c r="E44" i="1" s="1"/>
  <c r="C43" i="1"/>
  <c r="D43" i="1" s="1"/>
  <c r="E43" i="1" s="1"/>
  <c r="C42" i="1"/>
  <c r="D42" i="1" s="1"/>
  <c r="E42" i="1" s="1"/>
  <c r="C41" i="1"/>
  <c r="D41" i="1" s="1"/>
  <c r="E41" i="1" s="1"/>
  <c r="C40" i="1"/>
  <c r="D40" i="1" s="1"/>
  <c r="E40" i="1" s="1"/>
  <c r="C39" i="1"/>
  <c r="D39" i="1" s="1"/>
  <c r="E39" i="1" s="1"/>
  <c r="C38" i="1"/>
  <c r="D38" i="1" s="1"/>
  <c r="E38" i="1" s="1"/>
  <c r="C37" i="1"/>
  <c r="D37" i="1" s="1"/>
  <c r="E37" i="1" s="1"/>
  <c r="C36" i="1"/>
  <c r="D36" i="1" s="1"/>
  <c r="E36" i="1" s="1"/>
  <c r="C35" i="1"/>
  <c r="D35" i="1" s="1"/>
  <c r="E35" i="1" s="1"/>
  <c r="C34" i="1"/>
  <c r="D34" i="1" s="1"/>
  <c r="E34" i="1" s="1"/>
  <c r="C33" i="1"/>
  <c r="D33" i="1" s="1"/>
  <c r="E33" i="1" s="1"/>
  <c r="C32" i="1"/>
  <c r="D32" i="1" s="1"/>
  <c r="E32" i="1" s="1"/>
  <c r="C31" i="1"/>
  <c r="D31" i="1" s="1"/>
  <c r="E3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C26" i="1"/>
  <c r="D26" i="1" s="1"/>
  <c r="E26" i="1" s="1"/>
  <c r="C25" i="1"/>
  <c r="D25" i="1" s="1"/>
  <c r="E25" i="1" s="1"/>
  <c r="C24" i="1"/>
  <c r="D24" i="1" s="1"/>
  <c r="E24" i="1" s="1"/>
  <c r="C23" i="1"/>
  <c r="D23" i="1" s="1"/>
  <c r="E23" i="1" s="1"/>
  <c r="C22" i="1"/>
  <c r="D22" i="1" s="1"/>
  <c r="E22" i="1" s="1"/>
  <c r="C21" i="1"/>
  <c r="D21" i="1" s="1"/>
  <c r="E21" i="1" s="1"/>
  <c r="C20" i="1"/>
  <c r="D20" i="1" s="1"/>
  <c r="E20" i="1" s="1"/>
  <c r="C19" i="1"/>
  <c r="D19" i="1" s="1"/>
  <c r="E19" i="1" s="1"/>
  <c r="C18" i="1"/>
  <c r="D18" i="1" s="1"/>
  <c r="E18" i="1" s="1"/>
  <c r="C17" i="1"/>
  <c r="D17" i="1" s="1"/>
  <c r="E17" i="1" s="1"/>
  <c r="C16" i="1"/>
  <c r="D16" i="1" s="1"/>
  <c r="E16" i="1" s="1"/>
  <c r="C15" i="1"/>
  <c r="D15" i="1" s="1"/>
  <c r="E15" i="1" s="1"/>
  <c r="C14" i="1"/>
  <c r="D14" i="1" s="1"/>
  <c r="E14" i="1" s="1"/>
  <c r="C13" i="1"/>
  <c r="D13" i="1" s="1"/>
  <c r="E13" i="1" s="1"/>
  <c r="C12" i="1"/>
  <c r="D12" i="1" s="1"/>
  <c r="E12" i="1" s="1"/>
  <c r="C11" i="1"/>
  <c r="D11" i="1" s="1"/>
  <c r="E11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</calcChain>
</file>

<file path=xl/sharedStrings.xml><?xml version="1.0" encoding="utf-8"?>
<sst xmlns="http://schemas.openxmlformats.org/spreadsheetml/2006/main" count="120" uniqueCount="47">
  <si>
    <t>ΕΛΛΗΝΙΚΗ ΔΗΜΟΚΡΑΤΙΑ - ΥΠΟΥΡΓΕΙΟ ΥΓΕΙΑΣ</t>
  </si>
  <si>
    <r>
      <t>6</t>
    </r>
    <r>
      <rPr>
        <sz val="8"/>
        <color indexed="8"/>
        <rFont val="Calibri"/>
        <family val="2"/>
        <charset val="161"/>
      </rPr>
      <t>η  ΥΓΕΙΟΝΟΜΙΚΗ ΠΕΡΙΦΕΡΕΙΑ ΠΕΛΟΠΟΝΝΗΣΟΥ, ΙΟΝΙΩΝ ΝΗΣΩΝ,ΗΠΕΙΡΟΥ &amp; ΔΥΤΙΚΗΣ ΕΛΛΑΔΑΣ</t>
    </r>
  </si>
  <si>
    <t>ΓΕΝΙΚΟ  ΝΟΣΟΚΟΜΕΙΟ ΛΑΚΩΝΙΑΣ ΝΟΣΗΛΕΥΤΙΚΗ ΜΟΝΑΔΑ ΣΠΑΡΤΗΣ</t>
  </si>
  <si>
    <t>ΜΟΝΑΔΙΚΟΣ                                         ΑΡΙΘΜΟΣ ΑΣΘΕΝΗ</t>
  </si>
  <si>
    <t>ΕΙΔΟΣ ΧΕΙΡΟΥΡΓΙΚΗΣ ΕΠΕΜΒΑΣΗΣ</t>
  </si>
  <si>
    <t>ΗΜΕΡΕΣ</t>
  </si>
  <si>
    <t>ΕΒΔΟΜΑΔΕΣ</t>
  </si>
  <si>
    <t>Κατηγορία όπου εντάσσεται το περιστατικό</t>
  </si>
  <si>
    <t>Ημερομηνία κλινικής εκτίμησης κατάστασης ασθενή</t>
  </si>
  <si>
    <t>Προτεινόμενη Ημερομηνία της Χειρουργικής Επέμβασης</t>
  </si>
  <si>
    <t>ΚΛΙΝΙΚΗ</t>
  </si>
  <si>
    <t>ΧΕΙΡΟΥΡΓΙΚΗ</t>
  </si>
  <si>
    <t>ΛΑΠΑΡΟΣΚΟΠΙΚΗ ΧΟΛΟΚΥΣΤΕΚΤΟΜΗ</t>
  </si>
  <si>
    <t>ΚΑΤΑΡΡΑΚΤΗΣ (Η25)</t>
  </si>
  <si>
    <t xml:space="preserve">ΟΦΘΑΛΜΟΛΟΓΙΚΗ </t>
  </si>
  <si>
    <t>Η25-ΚΑΤΑΡΡΑΚΤΗΣ--ΦΑΚΟΘΡΥΨΙΑ-ΤΟΠΟΘΕΤΗΣΗ ΕΝΔΟΦΑΚΟΥ</t>
  </si>
  <si>
    <t>ΟΡΘΟΠΑΙΔΙΚΗ</t>
  </si>
  <si>
    <t>ΟΣΤΕΑΡΘΡΙΤΙΔΑ ΙΣΧΙΟΥ-ΟΛΙΚΗ ΑΡΘΡΟΠΛΑΣΤΙΚΗ</t>
  </si>
  <si>
    <t>ΕΠΙΤΟΚΟΣ-ΚΑΙΣΑΡΙΚΗ ΤΟΜΗ</t>
  </si>
  <si>
    <t>ΓΥΝΑΙΚΟΛΟΓΙΚΗ         ΜΑΙΕΥΤΙΚΗ</t>
  </si>
  <si>
    <t>ΝΟ2-ΑΙΜΑΤΟΥΡΙΑ-ΚΥΣΤΕΟΣΚΟΠΗΣΗ-ΟΥΡΗΤΗΡΟΣΚΟΠΗΣΗ</t>
  </si>
  <si>
    <t>ΟΥΡΟΛΟΓΙΚΗ</t>
  </si>
  <si>
    <t>C27-ΔΙΟΥΡΘΡΙΚΗ ΕΚΤΟΜΗ ΟΓΚΟΥ ΚΥΣΤΕΩΣ</t>
  </si>
  <si>
    <t>ΣΥΝΔΡΟΜΟ ΚΑΡΠΙΑΙΟΥ ΣΩΛΗΝΑ-ΔΙΑΝΟΙΞΗ</t>
  </si>
  <si>
    <t>ΠΟΛΥΠΟΥΣ-ΛΑΠΑΡΟΣΚΟΠΙΚΗ ΧΟΛΟΚΥΣΤΕΚΤΟΜΗ</t>
  </si>
  <si>
    <t>ΔΕΞΙΑ ΚΟΛΕΚΤΟΜΗ-ΛΑΠΑΡΟΣΚΟΠΙΚΗ</t>
  </si>
  <si>
    <t>ΜΤΧ ΚΗΛΗ-ΑΦΑΙΡΕΣΗ</t>
  </si>
  <si>
    <t>ΜΤΧ ΚΗΛΙΟΚΗΛΗ-ΠΛΑΣΤΙΚΗ ΑΠΟΚΑΤΑΣΤΑΣΗ</t>
  </si>
  <si>
    <t>ΜΗΤΡΟΡΡΑΓΙΕΣ-ΔΟΚΙΜΑΣΤΙΚΗ ΑΠΟΞΕΣΗ</t>
  </si>
  <si>
    <t>ΜΗ ΑΝΑΤΑΣΣΟΜΕΝΗ ΜΤΧ ΚΟΙΛΙΟΚΗΛΗ</t>
  </si>
  <si>
    <t>ΟΛΙΚΗ ΑΡΘΡΟΠΛΑΣΤΙΚΗ ΙΣΧΙΟΥ (ΔΕ)</t>
  </si>
  <si>
    <t>ΥΠΕΡΤΑΣΗ ΕΝΔΟΜΗΤΡΙΟΥ ΔΙΑΓΝΩΣΤΙΚΗ ΑΠΟΞΕΣΗ</t>
  </si>
  <si>
    <t>ΠΟΛΥΠΟΔΑΣ-ΛΑΠΑΡΟΣΚΟΠΙΚΗ ΧΟΛΟΚΥΣΤΕΚΤΟΜΗ</t>
  </si>
  <si>
    <t>ΒΟΥΒΩΝΟΚΗΛΗ (ΑΡ)-ΧΕΙΡ.ΑΠΟΚΑΤΑΣΤΑΣΗ</t>
  </si>
  <si>
    <t>ΠΟΛΥΠΟΥΣ ΤΡΑΧΗΛΟΥ-ΑΦΑΙΡΕΣΗ-ΑΠΟΞΕΣΗ</t>
  </si>
  <si>
    <t>ΕΠΙΘΗΛΙΩΜΑ ΠΡΟΣΩΠΟΥ-ΑΦΑΙΡΕΣΗ</t>
  </si>
  <si>
    <t>Bcc-ΠΡΟΣΩΠΟΥ</t>
  </si>
  <si>
    <t>ΔΕΡΜΑΤΟΕΙΔΗΣ ΚΥΣΤΗ-ΑΦΑΙΡΕΣΗ</t>
  </si>
  <si>
    <t>ΣΠΙΛΟΣ ΠΩΓΩΝΟΣ-ΑΦΑΙΡΕΣΗ</t>
  </si>
  <si>
    <t>ΔΕΡΜΑΤΙΚΗ ΒΛΑΒΗ-ΑΡ.ΚΡΟΤΑΦΙΚΗΣ ΧΩΡΑΣ-Bcc-AFAIRESH</t>
  </si>
  <si>
    <t>ΕΠΙΔΕΡΜΟΕΙΔΗΣ ΚΥΣΤΗ ΤΡΑΧΗΛΟΥ-ΑΦΑΙΡΕΣΗ</t>
  </si>
  <si>
    <t>ΕΠΙΔΕΡΜΟΕΙΔΗΣ ΚΥΣΤΗ ΤΡΙΧΩΤΟΥ ΚΕΦΑΛΗΣ-ΑΦΑΙΡΕΣΗ</t>
  </si>
  <si>
    <t>ΣΜΗΜΑΤΟΓΟΝΟΣ ΚΥΣΤΗ ΣΤΕΡΝΟΥ-ΑΦΑΙΡΕΣΗ</t>
  </si>
  <si>
    <t>ΣΚΣ-ΔΙΑΝΟΙΞΗ</t>
  </si>
  <si>
    <t xml:space="preserve">                       06-02-2023                       Η ΔΙΟΙΚΗΤΡΙΑ ΤΟΥ Γ.ΝΟΣΟΚΟΜΕΙΟΥ ΛΑΚΩΝΙΑΣ                                        </t>
  </si>
  <si>
    <t xml:space="preserve">                                    ΠΑΠΑΓΕΩΡΓΙΟΥ ΕΥΔΟΞΙΑ</t>
  </si>
  <si>
    <t xml:space="preserve">            ΛΙΣΤΑ ΤΑΚΤΙΚΩΝ ΧΕΙΡΟΥΡΓΕΙΩΝ   ΑΠΟ 06-02-2023 ΕΩΣ 10-02-2023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</si>
</sst>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sz val="8"/>
      <color theme="1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" workbookViewId="0">
      <selection activeCell="J24" sqref="J24"/>
    </sheetView>
  </sheetViews>
  <sheetFormatPr defaultRowHeight="15" x14ac:dyDescent="0.25"/>
  <cols>
    <col min="2" max="2" width="41" customWidth="1"/>
    <col min="3" max="4" width="0" hidden="1" customWidth="1"/>
    <col min="5" max="5" width="9.7109375" customWidth="1"/>
    <col min="7" max="7" width="9.5703125" customWidth="1"/>
    <col min="8" max="8" width="12.85546875" customWidth="1"/>
  </cols>
  <sheetData>
    <row r="1" spans="1:8" x14ac:dyDescent="0.25">
      <c r="A1" s="30" t="s">
        <v>0</v>
      </c>
      <c r="B1" s="31"/>
      <c r="C1" s="31"/>
      <c r="D1" s="31"/>
      <c r="E1" s="31"/>
      <c r="F1" s="31"/>
      <c r="G1" s="31"/>
      <c r="H1" s="32"/>
    </row>
    <row r="2" spans="1:8" x14ac:dyDescent="0.25">
      <c r="A2" s="33" t="s">
        <v>1</v>
      </c>
      <c r="B2" s="34"/>
      <c r="C2" s="34"/>
      <c r="D2" s="34"/>
      <c r="E2" s="34"/>
      <c r="F2" s="34"/>
      <c r="G2" s="34"/>
      <c r="H2" s="35"/>
    </row>
    <row r="3" spans="1:8" x14ac:dyDescent="0.25">
      <c r="A3" s="1" t="s">
        <v>2</v>
      </c>
      <c r="B3" s="2"/>
      <c r="C3" s="3"/>
      <c r="D3" s="3"/>
      <c r="E3" s="3"/>
      <c r="F3" s="3"/>
      <c r="G3" s="4"/>
      <c r="H3" s="5"/>
    </row>
    <row r="4" spans="1:8" x14ac:dyDescent="0.25">
      <c r="A4" s="36" t="s">
        <v>46</v>
      </c>
      <c r="B4" s="37"/>
      <c r="C4" s="37"/>
      <c r="D4" s="37"/>
      <c r="E4" s="37"/>
      <c r="F4" s="37"/>
      <c r="G4" s="37"/>
      <c r="H4" s="38"/>
    </row>
    <row r="5" spans="1:8" ht="67.5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5" customHeight="1" x14ac:dyDescent="0.25">
      <c r="A6" s="15">
        <v>1602</v>
      </c>
      <c r="B6" s="16" t="s">
        <v>17</v>
      </c>
      <c r="C6" s="17">
        <f t="shared" ref="C6:C10" si="0">G6-F6</f>
        <v>115</v>
      </c>
      <c r="D6" s="18">
        <f t="shared" ref="D6:D10" si="1">ROUNDUP(C6/7,0)</f>
        <v>17</v>
      </c>
      <c r="E6" s="18">
        <f t="shared" ref="E6:E10" si="2">IF(D6&lt;3,1,(IF(D6&lt;7,2,IF(D6&lt;13,3,IF(D6&lt;25,4,5)))))</f>
        <v>4</v>
      </c>
      <c r="F6" s="19">
        <v>44848</v>
      </c>
      <c r="G6" s="19">
        <v>44963</v>
      </c>
      <c r="H6" s="18" t="s">
        <v>16</v>
      </c>
    </row>
    <row r="7" spans="1:8" ht="15" customHeight="1" x14ac:dyDescent="0.25">
      <c r="A7" s="13">
        <v>39</v>
      </c>
      <c r="B7" s="14" t="s">
        <v>18</v>
      </c>
      <c r="C7" s="8">
        <f t="shared" si="0"/>
        <v>27</v>
      </c>
      <c r="D7" s="9">
        <f t="shared" si="1"/>
        <v>4</v>
      </c>
      <c r="E7" s="9">
        <f t="shared" si="2"/>
        <v>2</v>
      </c>
      <c r="F7" s="10">
        <v>44936</v>
      </c>
      <c r="G7" s="10">
        <v>44963</v>
      </c>
      <c r="H7" s="8" t="s">
        <v>19</v>
      </c>
    </row>
    <row r="8" spans="1:8" ht="15" customHeight="1" x14ac:dyDescent="0.25">
      <c r="A8" s="13">
        <v>139</v>
      </c>
      <c r="B8" s="14" t="s">
        <v>20</v>
      </c>
      <c r="C8" s="8">
        <f t="shared" si="0"/>
        <v>7</v>
      </c>
      <c r="D8" s="9">
        <f t="shared" si="1"/>
        <v>1</v>
      </c>
      <c r="E8" s="9">
        <f t="shared" si="2"/>
        <v>1</v>
      </c>
      <c r="F8" s="10">
        <v>44956</v>
      </c>
      <c r="G8" s="10">
        <v>44963</v>
      </c>
      <c r="H8" s="9" t="s">
        <v>21</v>
      </c>
    </row>
    <row r="9" spans="1:8" ht="15" customHeight="1" x14ac:dyDescent="0.25">
      <c r="A9" s="13">
        <v>141</v>
      </c>
      <c r="B9" s="14" t="s">
        <v>22</v>
      </c>
      <c r="C9" s="8">
        <f t="shared" si="0"/>
        <v>5</v>
      </c>
      <c r="D9" s="9">
        <f t="shared" si="1"/>
        <v>1</v>
      </c>
      <c r="E9" s="9">
        <f t="shared" si="2"/>
        <v>1</v>
      </c>
      <c r="F9" s="10">
        <v>44958</v>
      </c>
      <c r="G9" s="10">
        <v>44963</v>
      </c>
      <c r="H9" s="9" t="s">
        <v>21</v>
      </c>
    </row>
    <row r="10" spans="1:8" ht="15" customHeight="1" x14ac:dyDescent="0.25">
      <c r="A10" s="13">
        <v>151</v>
      </c>
      <c r="B10" s="14" t="s">
        <v>23</v>
      </c>
      <c r="C10" s="8">
        <f t="shared" si="0"/>
        <v>6</v>
      </c>
      <c r="D10" s="9">
        <f t="shared" si="1"/>
        <v>1</v>
      </c>
      <c r="E10" s="9">
        <f t="shared" si="2"/>
        <v>1</v>
      </c>
      <c r="F10" s="10">
        <v>44957</v>
      </c>
      <c r="G10" s="10">
        <v>44963</v>
      </c>
      <c r="H10" s="9" t="s">
        <v>16</v>
      </c>
    </row>
    <row r="11" spans="1:8" ht="15" customHeight="1" x14ac:dyDescent="0.25">
      <c r="A11" s="15">
        <v>1336</v>
      </c>
      <c r="B11" s="11" t="s">
        <v>24</v>
      </c>
      <c r="C11" s="8">
        <f t="shared" ref="C11:C42" si="3">G11-F11</f>
        <v>85</v>
      </c>
      <c r="D11" s="9">
        <f t="shared" ref="D11:D42" si="4">ROUNDUP(C11/7,0)</f>
        <v>13</v>
      </c>
      <c r="E11" s="9">
        <f t="shared" ref="E11:E42" si="5">IF(D11&lt;3,1,(IF(D11&lt;7,2,IF(D11&lt;13,3,IF(D11&lt;25,4,5)))))</f>
        <v>4</v>
      </c>
      <c r="F11" s="10">
        <v>44879</v>
      </c>
      <c r="G11" s="10">
        <v>44964</v>
      </c>
      <c r="H11" s="9" t="s">
        <v>11</v>
      </c>
    </row>
    <row r="12" spans="1:8" ht="15" customHeight="1" x14ac:dyDescent="0.25">
      <c r="A12" s="15">
        <v>1504</v>
      </c>
      <c r="B12" s="12" t="s">
        <v>25</v>
      </c>
      <c r="C12" s="8">
        <f t="shared" si="3"/>
        <v>49</v>
      </c>
      <c r="D12" s="9">
        <f t="shared" si="4"/>
        <v>7</v>
      </c>
      <c r="E12" s="9">
        <f t="shared" si="5"/>
        <v>3</v>
      </c>
      <c r="F12" s="10">
        <v>44915</v>
      </c>
      <c r="G12" s="10">
        <v>44964</v>
      </c>
      <c r="H12" s="9" t="s">
        <v>11</v>
      </c>
    </row>
    <row r="13" spans="1:8" ht="15" customHeight="1" x14ac:dyDescent="0.25">
      <c r="A13" s="15">
        <v>1508</v>
      </c>
      <c r="B13" s="12" t="s">
        <v>26</v>
      </c>
      <c r="C13" s="8">
        <f t="shared" si="3"/>
        <v>50</v>
      </c>
      <c r="D13" s="9">
        <f t="shared" si="4"/>
        <v>8</v>
      </c>
      <c r="E13" s="9">
        <f t="shared" si="5"/>
        <v>3</v>
      </c>
      <c r="F13" s="10">
        <v>44914</v>
      </c>
      <c r="G13" s="10">
        <v>44964</v>
      </c>
      <c r="H13" s="9" t="s">
        <v>11</v>
      </c>
    </row>
    <row r="14" spans="1:8" ht="15" customHeight="1" x14ac:dyDescent="0.25">
      <c r="A14" s="15">
        <v>1594</v>
      </c>
      <c r="B14" s="11" t="s">
        <v>15</v>
      </c>
      <c r="C14" s="8">
        <f t="shared" si="3"/>
        <v>214</v>
      </c>
      <c r="D14" s="9">
        <f t="shared" si="4"/>
        <v>31</v>
      </c>
      <c r="E14" s="9">
        <f t="shared" si="5"/>
        <v>5</v>
      </c>
      <c r="F14" s="10">
        <v>44750</v>
      </c>
      <c r="G14" s="10">
        <v>44964</v>
      </c>
      <c r="H14" s="9" t="s">
        <v>14</v>
      </c>
    </row>
    <row r="15" spans="1:8" ht="15" customHeight="1" x14ac:dyDescent="0.25">
      <c r="A15" s="15">
        <v>1595</v>
      </c>
      <c r="B15" s="11" t="s">
        <v>15</v>
      </c>
      <c r="C15" s="8">
        <f t="shared" si="3"/>
        <v>123</v>
      </c>
      <c r="D15" s="9">
        <f t="shared" si="4"/>
        <v>18</v>
      </c>
      <c r="E15" s="9">
        <f t="shared" si="5"/>
        <v>4</v>
      </c>
      <c r="F15" s="10">
        <v>44841</v>
      </c>
      <c r="G15" s="10">
        <v>44964</v>
      </c>
      <c r="H15" s="9" t="s">
        <v>14</v>
      </c>
    </row>
    <row r="16" spans="1:8" ht="15" customHeight="1" x14ac:dyDescent="0.25">
      <c r="A16" s="13">
        <v>24</v>
      </c>
      <c r="B16" s="11" t="s">
        <v>15</v>
      </c>
      <c r="C16" s="8">
        <f t="shared" si="3"/>
        <v>34</v>
      </c>
      <c r="D16" s="9">
        <f t="shared" si="4"/>
        <v>5</v>
      </c>
      <c r="E16" s="9">
        <f t="shared" si="5"/>
        <v>2</v>
      </c>
      <c r="F16" s="10">
        <v>44930</v>
      </c>
      <c r="G16" s="10">
        <v>44964</v>
      </c>
      <c r="H16" s="9" t="s">
        <v>14</v>
      </c>
    </row>
    <row r="17" spans="1:8" ht="15" customHeight="1" x14ac:dyDescent="0.25">
      <c r="A17" s="13">
        <v>45</v>
      </c>
      <c r="B17" s="14" t="s">
        <v>27</v>
      </c>
      <c r="C17" s="8">
        <f t="shared" si="3"/>
        <v>27</v>
      </c>
      <c r="D17" s="9">
        <f t="shared" si="4"/>
        <v>4</v>
      </c>
      <c r="E17" s="9">
        <f t="shared" si="5"/>
        <v>2</v>
      </c>
      <c r="F17" s="10">
        <v>44937</v>
      </c>
      <c r="G17" s="10">
        <v>44964</v>
      </c>
      <c r="H17" s="9" t="s">
        <v>11</v>
      </c>
    </row>
    <row r="18" spans="1:8" ht="15" customHeight="1" x14ac:dyDescent="0.25">
      <c r="A18" s="13">
        <v>48</v>
      </c>
      <c r="B18" s="11" t="s">
        <v>15</v>
      </c>
      <c r="C18" s="8">
        <f t="shared" si="3"/>
        <v>27</v>
      </c>
      <c r="D18" s="9">
        <f t="shared" si="4"/>
        <v>4</v>
      </c>
      <c r="E18" s="9">
        <f t="shared" si="5"/>
        <v>2</v>
      </c>
      <c r="F18" s="10">
        <v>44937</v>
      </c>
      <c r="G18" s="10">
        <v>44964</v>
      </c>
      <c r="H18" s="9" t="s">
        <v>14</v>
      </c>
    </row>
    <row r="19" spans="1:8" ht="15" customHeight="1" x14ac:dyDescent="0.25">
      <c r="A19" s="13">
        <v>49</v>
      </c>
      <c r="B19" s="11" t="s">
        <v>15</v>
      </c>
      <c r="C19" s="8">
        <f t="shared" si="3"/>
        <v>27</v>
      </c>
      <c r="D19" s="9">
        <f t="shared" si="4"/>
        <v>4</v>
      </c>
      <c r="E19" s="9">
        <f t="shared" si="5"/>
        <v>2</v>
      </c>
      <c r="F19" s="10">
        <v>44937</v>
      </c>
      <c r="G19" s="10">
        <v>44964</v>
      </c>
      <c r="H19" s="9" t="s">
        <v>14</v>
      </c>
    </row>
    <row r="20" spans="1:8" ht="15" customHeight="1" x14ac:dyDescent="0.25">
      <c r="A20" s="13">
        <v>50</v>
      </c>
      <c r="B20" s="11" t="s">
        <v>15</v>
      </c>
      <c r="C20" s="8">
        <f t="shared" si="3"/>
        <v>27</v>
      </c>
      <c r="D20" s="9">
        <f t="shared" si="4"/>
        <v>4</v>
      </c>
      <c r="E20" s="9">
        <f t="shared" si="5"/>
        <v>2</v>
      </c>
      <c r="F20" s="10">
        <v>44937</v>
      </c>
      <c r="G20" s="10">
        <v>44964</v>
      </c>
      <c r="H20" s="9" t="s">
        <v>14</v>
      </c>
    </row>
    <row r="21" spans="1:8" ht="15" customHeight="1" x14ac:dyDescent="0.25">
      <c r="A21" s="13">
        <v>51</v>
      </c>
      <c r="B21" s="11" t="s">
        <v>15</v>
      </c>
      <c r="C21" s="8">
        <f t="shared" si="3"/>
        <v>27</v>
      </c>
      <c r="D21" s="9">
        <f t="shared" si="4"/>
        <v>4</v>
      </c>
      <c r="E21" s="9">
        <f t="shared" si="5"/>
        <v>2</v>
      </c>
      <c r="F21" s="10">
        <v>44937</v>
      </c>
      <c r="G21" s="10">
        <v>44964</v>
      </c>
      <c r="H21" s="9" t="s">
        <v>14</v>
      </c>
    </row>
    <row r="22" spans="1:8" ht="15" customHeight="1" x14ac:dyDescent="0.25">
      <c r="A22" s="13">
        <v>52</v>
      </c>
      <c r="B22" s="11" t="s">
        <v>15</v>
      </c>
      <c r="C22" s="8">
        <f t="shared" si="3"/>
        <v>27</v>
      </c>
      <c r="D22" s="9">
        <f t="shared" si="4"/>
        <v>4</v>
      </c>
      <c r="E22" s="9">
        <f t="shared" si="5"/>
        <v>2</v>
      </c>
      <c r="F22" s="10">
        <v>44937</v>
      </c>
      <c r="G22" s="10">
        <v>44964</v>
      </c>
      <c r="H22" s="9" t="s">
        <v>14</v>
      </c>
    </row>
    <row r="23" spans="1:8" ht="15" customHeight="1" x14ac:dyDescent="0.25">
      <c r="A23" s="13">
        <v>60</v>
      </c>
      <c r="B23" s="11" t="s">
        <v>15</v>
      </c>
      <c r="C23" s="8">
        <f t="shared" si="3"/>
        <v>22</v>
      </c>
      <c r="D23" s="9">
        <f t="shared" si="4"/>
        <v>4</v>
      </c>
      <c r="E23" s="9">
        <f t="shared" si="5"/>
        <v>2</v>
      </c>
      <c r="F23" s="10">
        <v>44942</v>
      </c>
      <c r="G23" s="10">
        <v>44964</v>
      </c>
      <c r="H23" s="9" t="s">
        <v>14</v>
      </c>
    </row>
    <row r="24" spans="1:8" ht="15" customHeight="1" x14ac:dyDescent="0.25">
      <c r="A24" s="13">
        <v>117</v>
      </c>
      <c r="B24" s="11" t="s">
        <v>12</v>
      </c>
      <c r="C24" s="8">
        <f t="shared" si="3"/>
        <v>13</v>
      </c>
      <c r="D24" s="9">
        <f t="shared" si="4"/>
        <v>2</v>
      </c>
      <c r="E24" s="9">
        <f t="shared" si="5"/>
        <v>1</v>
      </c>
      <c r="F24" s="10">
        <v>44951</v>
      </c>
      <c r="G24" s="10">
        <v>44964</v>
      </c>
      <c r="H24" s="9" t="s">
        <v>11</v>
      </c>
    </row>
    <row r="25" spans="1:8" ht="15" customHeight="1" x14ac:dyDescent="0.25">
      <c r="A25" s="13">
        <v>130</v>
      </c>
      <c r="B25" s="14" t="s">
        <v>28</v>
      </c>
      <c r="C25" s="8">
        <f t="shared" si="3"/>
        <v>47</v>
      </c>
      <c r="D25" s="9">
        <f t="shared" si="4"/>
        <v>7</v>
      </c>
      <c r="E25" s="9">
        <f t="shared" si="5"/>
        <v>3</v>
      </c>
      <c r="F25" s="10">
        <v>44917</v>
      </c>
      <c r="G25" s="10">
        <v>44964</v>
      </c>
      <c r="H25" s="8" t="s">
        <v>19</v>
      </c>
    </row>
    <row r="26" spans="1:8" ht="15" customHeight="1" x14ac:dyDescent="0.25">
      <c r="A26" s="13">
        <v>148</v>
      </c>
      <c r="B26" s="14" t="s">
        <v>29</v>
      </c>
      <c r="C26" s="8">
        <f t="shared" si="3"/>
        <v>4</v>
      </c>
      <c r="D26" s="9">
        <f t="shared" si="4"/>
        <v>1</v>
      </c>
      <c r="E26" s="9">
        <f t="shared" si="5"/>
        <v>1</v>
      </c>
      <c r="F26" s="10">
        <v>44960</v>
      </c>
      <c r="G26" s="10">
        <v>44964</v>
      </c>
      <c r="H26" s="9" t="s">
        <v>11</v>
      </c>
    </row>
    <row r="27" spans="1:8" ht="15" customHeight="1" x14ac:dyDescent="0.25">
      <c r="A27" s="13">
        <v>150</v>
      </c>
      <c r="B27" s="11" t="s">
        <v>15</v>
      </c>
      <c r="C27" s="8">
        <f t="shared" si="3"/>
        <v>1</v>
      </c>
      <c r="D27" s="9">
        <f t="shared" si="4"/>
        <v>1</v>
      </c>
      <c r="E27" s="9">
        <f t="shared" si="5"/>
        <v>1</v>
      </c>
      <c r="F27" s="10">
        <v>44963</v>
      </c>
      <c r="G27" s="10">
        <v>44964</v>
      </c>
      <c r="H27" s="9" t="s">
        <v>14</v>
      </c>
    </row>
    <row r="28" spans="1:8" ht="15" customHeight="1" x14ac:dyDescent="0.25">
      <c r="A28" s="13">
        <v>95</v>
      </c>
      <c r="B28" s="14" t="s">
        <v>30</v>
      </c>
      <c r="C28" s="8">
        <f t="shared" si="3"/>
        <v>-296</v>
      </c>
      <c r="D28" s="9">
        <f t="shared" si="4"/>
        <v>-43</v>
      </c>
      <c r="E28" s="9">
        <f t="shared" si="5"/>
        <v>1</v>
      </c>
      <c r="F28" s="10">
        <v>45261</v>
      </c>
      <c r="G28" s="10">
        <v>44965</v>
      </c>
      <c r="H28" s="9" t="s">
        <v>16</v>
      </c>
    </row>
    <row r="29" spans="1:8" ht="15" customHeight="1" x14ac:dyDescent="0.25">
      <c r="A29" s="13">
        <v>140</v>
      </c>
      <c r="B29" s="14" t="s">
        <v>22</v>
      </c>
      <c r="C29" s="8">
        <f t="shared" si="3"/>
        <v>8</v>
      </c>
      <c r="D29" s="9">
        <f t="shared" si="4"/>
        <v>2</v>
      </c>
      <c r="E29" s="9">
        <f t="shared" si="5"/>
        <v>1</v>
      </c>
      <c r="F29" s="10">
        <v>44957</v>
      </c>
      <c r="G29" s="10">
        <v>44965</v>
      </c>
      <c r="H29" s="9" t="s">
        <v>21</v>
      </c>
    </row>
    <row r="30" spans="1:8" ht="15" customHeight="1" x14ac:dyDescent="0.25">
      <c r="A30" s="13">
        <v>142</v>
      </c>
      <c r="B30" s="14" t="s">
        <v>22</v>
      </c>
      <c r="C30" s="8">
        <f t="shared" si="3"/>
        <v>6</v>
      </c>
      <c r="D30" s="9">
        <f t="shared" si="4"/>
        <v>1</v>
      </c>
      <c r="E30" s="9">
        <f t="shared" si="5"/>
        <v>1</v>
      </c>
      <c r="F30" s="10">
        <v>44959</v>
      </c>
      <c r="G30" s="10">
        <v>44965</v>
      </c>
      <c r="H30" s="9" t="s">
        <v>21</v>
      </c>
    </row>
    <row r="31" spans="1:8" ht="15" customHeight="1" x14ac:dyDescent="0.25">
      <c r="A31" s="13">
        <v>152</v>
      </c>
      <c r="B31" s="14" t="s">
        <v>23</v>
      </c>
      <c r="C31" s="8">
        <f t="shared" si="3"/>
        <v>8</v>
      </c>
      <c r="D31" s="9">
        <f t="shared" si="4"/>
        <v>2</v>
      </c>
      <c r="E31" s="9">
        <f t="shared" si="5"/>
        <v>1</v>
      </c>
      <c r="F31" s="10">
        <v>44957</v>
      </c>
      <c r="G31" s="10">
        <v>44965</v>
      </c>
      <c r="H31" s="9" t="s">
        <v>16</v>
      </c>
    </row>
    <row r="32" spans="1:8" ht="15" customHeight="1" x14ac:dyDescent="0.25">
      <c r="A32" s="13">
        <v>101</v>
      </c>
      <c r="B32" s="14" t="s">
        <v>31</v>
      </c>
      <c r="C32" s="8">
        <f t="shared" si="3"/>
        <v>15</v>
      </c>
      <c r="D32" s="9">
        <f t="shared" si="4"/>
        <v>3</v>
      </c>
      <c r="E32" s="9">
        <f t="shared" si="5"/>
        <v>2</v>
      </c>
      <c r="F32" s="10">
        <v>44950</v>
      </c>
      <c r="G32" s="19">
        <v>44965</v>
      </c>
      <c r="H32" s="8" t="s">
        <v>19</v>
      </c>
    </row>
    <row r="33" spans="1:8" ht="15" customHeight="1" x14ac:dyDescent="0.25">
      <c r="A33" s="15">
        <v>1436</v>
      </c>
      <c r="B33" s="11" t="s">
        <v>13</v>
      </c>
      <c r="C33" s="8">
        <f t="shared" si="3"/>
        <v>80</v>
      </c>
      <c r="D33" s="9">
        <f t="shared" si="4"/>
        <v>12</v>
      </c>
      <c r="E33" s="9">
        <f t="shared" si="5"/>
        <v>3</v>
      </c>
      <c r="F33" s="10">
        <v>44886</v>
      </c>
      <c r="G33" s="10">
        <v>44966</v>
      </c>
      <c r="H33" s="9" t="s">
        <v>14</v>
      </c>
    </row>
    <row r="34" spans="1:8" ht="15" customHeight="1" x14ac:dyDescent="0.25">
      <c r="A34" s="15">
        <v>1512</v>
      </c>
      <c r="B34" s="11" t="s">
        <v>12</v>
      </c>
      <c r="C34" s="8">
        <f t="shared" si="3"/>
        <v>50</v>
      </c>
      <c r="D34" s="9">
        <f t="shared" si="4"/>
        <v>8</v>
      </c>
      <c r="E34" s="9">
        <f t="shared" si="5"/>
        <v>3</v>
      </c>
      <c r="F34" s="10">
        <v>44916</v>
      </c>
      <c r="G34" s="10">
        <v>44966</v>
      </c>
      <c r="H34" s="9" t="s">
        <v>11</v>
      </c>
    </row>
    <row r="35" spans="1:8" ht="15" customHeight="1" x14ac:dyDescent="0.25">
      <c r="A35" s="15">
        <v>1513</v>
      </c>
      <c r="B35" s="11" t="s">
        <v>13</v>
      </c>
      <c r="C35" s="8">
        <f t="shared" si="3"/>
        <v>50</v>
      </c>
      <c r="D35" s="9">
        <f t="shared" si="4"/>
        <v>8</v>
      </c>
      <c r="E35" s="9">
        <f t="shared" si="5"/>
        <v>3</v>
      </c>
      <c r="F35" s="10">
        <v>44916</v>
      </c>
      <c r="G35" s="10">
        <v>44966</v>
      </c>
      <c r="H35" s="9" t="s">
        <v>14</v>
      </c>
    </row>
    <row r="36" spans="1:8" ht="15" customHeight="1" x14ac:dyDescent="0.25">
      <c r="A36" s="13">
        <v>1532</v>
      </c>
      <c r="B36" s="11" t="s">
        <v>12</v>
      </c>
      <c r="C36" s="8">
        <f t="shared" si="3"/>
        <v>49</v>
      </c>
      <c r="D36" s="9">
        <f t="shared" si="4"/>
        <v>7</v>
      </c>
      <c r="E36" s="9">
        <f t="shared" si="5"/>
        <v>3</v>
      </c>
      <c r="F36" s="10">
        <v>44917</v>
      </c>
      <c r="G36" s="10">
        <v>44966</v>
      </c>
      <c r="H36" s="9" t="s">
        <v>11</v>
      </c>
    </row>
    <row r="37" spans="1:8" ht="15" customHeight="1" x14ac:dyDescent="0.25">
      <c r="A37" s="13">
        <v>1533</v>
      </c>
      <c r="B37" s="11" t="s">
        <v>32</v>
      </c>
      <c r="C37" s="8">
        <f t="shared" si="3"/>
        <v>49</v>
      </c>
      <c r="D37" s="9">
        <f t="shared" si="4"/>
        <v>7</v>
      </c>
      <c r="E37" s="9">
        <f t="shared" si="5"/>
        <v>3</v>
      </c>
      <c r="F37" s="10">
        <v>44917</v>
      </c>
      <c r="G37" s="10">
        <v>44966</v>
      </c>
      <c r="H37" s="9" t="s">
        <v>11</v>
      </c>
    </row>
    <row r="38" spans="1:8" ht="15" customHeight="1" x14ac:dyDescent="0.25">
      <c r="A38" s="15">
        <v>1556</v>
      </c>
      <c r="B38" s="11" t="s">
        <v>13</v>
      </c>
      <c r="C38" s="8">
        <f t="shared" si="3"/>
        <v>87</v>
      </c>
      <c r="D38" s="9">
        <f t="shared" si="4"/>
        <v>13</v>
      </c>
      <c r="E38" s="9">
        <f t="shared" si="5"/>
        <v>4</v>
      </c>
      <c r="F38" s="10">
        <v>44879</v>
      </c>
      <c r="G38" s="10">
        <v>44966</v>
      </c>
      <c r="H38" s="9" t="s">
        <v>14</v>
      </c>
    </row>
    <row r="39" spans="1:8" ht="15" customHeight="1" x14ac:dyDescent="0.25">
      <c r="A39" s="15">
        <v>1593</v>
      </c>
      <c r="B39" s="11" t="s">
        <v>15</v>
      </c>
      <c r="C39" s="8">
        <f t="shared" si="3"/>
        <v>190</v>
      </c>
      <c r="D39" s="9">
        <f t="shared" si="4"/>
        <v>28</v>
      </c>
      <c r="E39" s="9">
        <f t="shared" si="5"/>
        <v>5</v>
      </c>
      <c r="F39" s="10">
        <v>44776</v>
      </c>
      <c r="G39" s="10">
        <v>44966</v>
      </c>
      <c r="H39" s="9" t="s">
        <v>14</v>
      </c>
    </row>
    <row r="40" spans="1:8" ht="15" customHeight="1" x14ac:dyDescent="0.25">
      <c r="A40" s="15">
        <v>1596</v>
      </c>
      <c r="B40" s="11" t="s">
        <v>15</v>
      </c>
      <c r="C40" s="8">
        <f t="shared" si="3"/>
        <v>64</v>
      </c>
      <c r="D40" s="9">
        <f t="shared" si="4"/>
        <v>10</v>
      </c>
      <c r="E40" s="9">
        <f t="shared" si="5"/>
        <v>3</v>
      </c>
      <c r="F40" s="10">
        <v>44902</v>
      </c>
      <c r="G40" s="10">
        <v>44966</v>
      </c>
      <c r="H40" s="9" t="s">
        <v>14</v>
      </c>
    </row>
    <row r="41" spans="1:8" ht="15" customHeight="1" x14ac:dyDescent="0.25">
      <c r="A41" s="13">
        <v>29</v>
      </c>
      <c r="B41" s="11" t="s">
        <v>12</v>
      </c>
      <c r="C41" s="8">
        <f t="shared" si="3"/>
        <v>34</v>
      </c>
      <c r="D41" s="9">
        <f t="shared" si="4"/>
        <v>5</v>
      </c>
      <c r="E41" s="9">
        <f t="shared" si="5"/>
        <v>2</v>
      </c>
      <c r="F41" s="10">
        <v>44932</v>
      </c>
      <c r="G41" s="10">
        <v>44966</v>
      </c>
      <c r="H41" s="9" t="s">
        <v>11</v>
      </c>
    </row>
    <row r="42" spans="1:8" ht="15" customHeight="1" x14ac:dyDescent="0.25">
      <c r="A42" s="13">
        <v>36</v>
      </c>
      <c r="B42" s="11" t="s">
        <v>12</v>
      </c>
      <c r="C42" s="8">
        <f t="shared" si="3"/>
        <v>31</v>
      </c>
      <c r="D42" s="9">
        <f t="shared" si="4"/>
        <v>5</v>
      </c>
      <c r="E42" s="9">
        <f t="shared" si="5"/>
        <v>2</v>
      </c>
      <c r="F42" s="10">
        <v>44935</v>
      </c>
      <c r="G42" s="10">
        <v>44966</v>
      </c>
      <c r="H42" s="9" t="s">
        <v>11</v>
      </c>
    </row>
    <row r="43" spans="1:8" ht="15" customHeight="1" x14ac:dyDescent="0.25">
      <c r="A43" s="13">
        <v>43</v>
      </c>
      <c r="B43" s="7" t="s">
        <v>33</v>
      </c>
      <c r="C43" s="8">
        <f t="shared" ref="C43:C58" si="6">G43-F43</f>
        <v>29</v>
      </c>
      <c r="D43" s="9">
        <f t="shared" ref="D43:D58" si="7">ROUNDUP(C43/7,0)</f>
        <v>5</v>
      </c>
      <c r="E43" s="9">
        <f t="shared" ref="E43:E58" si="8">IF(D43&lt;3,1,(IF(D43&lt;7,2,IF(D43&lt;13,3,IF(D43&lt;25,4,5)))))</f>
        <v>2</v>
      </c>
      <c r="F43" s="10">
        <v>44937</v>
      </c>
      <c r="G43" s="10">
        <v>44966</v>
      </c>
      <c r="H43" s="9" t="s">
        <v>11</v>
      </c>
    </row>
    <row r="44" spans="1:8" ht="15" customHeight="1" x14ac:dyDescent="0.25">
      <c r="A44" s="13">
        <v>47</v>
      </c>
      <c r="B44" s="11" t="s">
        <v>15</v>
      </c>
      <c r="C44" s="8">
        <f t="shared" si="6"/>
        <v>29</v>
      </c>
      <c r="D44" s="9">
        <f t="shared" si="7"/>
        <v>5</v>
      </c>
      <c r="E44" s="9">
        <f t="shared" si="8"/>
        <v>2</v>
      </c>
      <c r="F44" s="10">
        <v>44937</v>
      </c>
      <c r="G44" s="10">
        <v>44966</v>
      </c>
      <c r="H44" s="9" t="s">
        <v>14</v>
      </c>
    </row>
    <row r="45" spans="1:8" ht="15" customHeight="1" x14ac:dyDescent="0.25">
      <c r="A45" s="13">
        <v>61</v>
      </c>
      <c r="B45" s="11" t="s">
        <v>15</v>
      </c>
      <c r="C45" s="8">
        <f t="shared" si="6"/>
        <v>24</v>
      </c>
      <c r="D45" s="9">
        <f t="shared" si="7"/>
        <v>4</v>
      </c>
      <c r="E45" s="9">
        <f t="shared" si="8"/>
        <v>2</v>
      </c>
      <c r="F45" s="10">
        <v>44942</v>
      </c>
      <c r="G45" s="10">
        <v>44966</v>
      </c>
      <c r="H45" s="9" t="s">
        <v>14</v>
      </c>
    </row>
    <row r="46" spans="1:8" ht="15" customHeight="1" x14ac:dyDescent="0.25">
      <c r="A46" s="13">
        <v>62</v>
      </c>
      <c r="B46" s="11" t="s">
        <v>15</v>
      </c>
      <c r="C46" s="8">
        <f t="shared" si="6"/>
        <v>24</v>
      </c>
      <c r="D46" s="9">
        <f t="shared" si="7"/>
        <v>4</v>
      </c>
      <c r="E46" s="9">
        <f t="shared" si="8"/>
        <v>2</v>
      </c>
      <c r="F46" s="10">
        <v>44942</v>
      </c>
      <c r="G46" s="10">
        <v>44966</v>
      </c>
      <c r="H46" s="9" t="s">
        <v>14</v>
      </c>
    </row>
    <row r="47" spans="1:8" ht="15" customHeight="1" x14ac:dyDescent="0.25">
      <c r="A47" s="13">
        <v>63</v>
      </c>
      <c r="B47" s="11" t="s">
        <v>15</v>
      </c>
      <c r="C47" s="8">
        <f t="shared" si="6"/>
        <v>24</v>
      </c>
      <c r="D47" s="9">
        <f t="shared" si="7"/>
        <v>4</v>
      </c>
      <c r="E47" s="9">
        <f t="shared" si="8"/>
        <v>2</v>
      </c>
      <c r="F47" s="10">
        <v>44942</v>
      </c>
      <c r="G47" s="10">
        <v>44966</v>
      </c>
      <c r="H47" s="9" t="s">
        <v>14</v>
      </c>
    </row>
    <row r="48" spans="1:8" ht="15" customHeight="1" x14ac:dyDescent="0.25">
      <c r="A48" s="13">
        <v>64</v>
      </c>
      <c r="B48" s="11" t="s">
        <v>15</v>
      </c>
      <c r="C48" s="8">
        <f t="shared" si="6"/>
        <v>24</v>
      </c>
      <c r="D48" s="9">
        <f t="shared" si="7"/>
        <v>4</v>
      </c>
      <c r="E48" s="9">
        <f t="shared" si="8"/>
        <v>2</v>
      </c>
      <c r="F48" s="10">
        <v>44942</v>
      </c>
      <c r="G48" s="10">
        <v>44966</v>
      </c>
      <c r="H48" s="9" t="s">
        <v>14</v>
      </c>
    </row>
    <row r="49" spans="1:8" ht="15" customHeight="1" x14ac:dyDescent="0.25">
      <c r="A49" s="13">
        <v>169</v>
      </c>
      <c r="B49" s="11" t="s">
        <v>34</v>
      </c>
      <c r="C49" s="8">
        <f t="shared" si="6"/>
        <v>2</v>
      </c>
      <c r="D49" s="9">
        <f t="shared" si="7"/>
        <v>1</v>
      </c>
      <c r="E49" s="9">
        <f t="shared" si="8"/>
        <v>1</v>
      </c>
      <c r="F49" s="10">
        <v>44964</v>
      </c>
      <c r="G49" s="10">
        <v>44966</v>
      </c>
      <c r="H49" s="8" t="s">
        <v>19</v>
      </c>
    </row>
    <row r="50" spans="1:8" ht="15" customHeight="1" x14ac:dyDescent="0.25">
      <c r="A50" s="9">
        <v>22</v>
      </c>
      <c r="B50" s="14" t="s">
        <v>35</v>
      </c>
      <c r="C50" s="8">
        <f t="shared" si="6"/>
        <v>28</v>
      </c>
      <c r="D50" s="9">
        <f t="shared" si="7"/>
        <v>4</v>
      </c>
      <c r="E50" s="9">
        <f t="shared" si="8"/>
        <v>2</v>
      </c>
      <c r="F50" s="10">
        <v>44939</v>
      </c>
      <c r="G50" s="10">
        <v>44967</v>
      </c>
      <c r="H50" s="9" t="s">
        <v>11</v>
      </c>
    </row>
    <row r="51" spans="1:8" ht="15" customHeight="1" x14ac:dyDescent="0.25">
      <c r="A51" s="9">
        <v>103</v>
      </c>
      <c r="B51" s="14" t="s">
        <v>36</v>
      </c>
      <c r="C51" s="8">
        <f t="shared" si="6"/>
        <v>18</v>
      </c>
      <c r="D51" s="9">
        <f t="shared" si="7"/>
        <v>3</v>
      </c>
      <c r="E51" s="9">
        <f t="shared" si="8"/>
        <v>2</v>
      </c>
      <c r="F51" s="10">
        <v>44949</v>
      </c>
      <c r="G51" s="10">
        <v>44967</v>
      </c>
      <c r="H51" s="9" t="s">
        <v>11</v>
      </c>
    </row>
    <row r="52" spans="1:8" ht="15" customHeight="1" x14ac:dyDescent="0.25">
      <c r="A52" s="9">
        <v>104</v>
      </c>
      <c r="B52" s="14" t="s">
        <v>37</v>
      </c>
      <c r="C52" s="8">
        <f t="shared" si="6"/>
        <v>18</v>
      </c>
      <c r="D52" s="9">
        <f t="shared" si="7"/>
        <v>3</v>
      </c>
      <c r="E52" s="9">
        <f t="shared" si="8"/>
        <v>2</v>
      </c>
      <c r="F52" s="10">
        <v>44949</v>
      </c>
      <c r="G52" s="10">
        <v>44967</v>
      </c>
      <c r="H52" s="9" t="s">
        <v>11</v>
      </c>
    </row>
    <row r="53" spans="1:8" ht="15" customHeight="1" x14ac:dyDescent="0.25">
      <c r="A53" s="9">
        <v>113</v>
      </c>
      <c r="B53" s="14" t="s">
        <v>38</v>
      </c>
      <c r="C53" s="8">
        <f t="shared" si="6"/>
        <v>16</v>
      </c>
      <c r="D53" s="9">
        <f t="shared" si="7"/>
        <v>3</v>
      </c>
      <c r="E53" s="9">
        <f t="shared" si="8"/>
        <v>2</v>
      </c>
      <c r="F53" s="19">
        <v>44951</v>
      </c>
      <c r="G53" s="10">
        <v>44967</v>
      </c>
      <c r="H53" s="9" t="s">
        <v>11</v>
      </c>
    </row>
    <row r="54" spans="1:8" ht="15" customHeight="1" x14ac:dyDescent="0.25">
      <c r="A54" s="9">
        <v>114</v>
      </c>
      <c r="B54" s="14" t="s">
        <v>39</v>
      </c>
      <c r="C54" s="8">
        <f t="shared" si="6"/>
        <v>16</v>
      </c>
      <c r="D54" s="9">
        <f t="shared" si="7"/>
        <v>3</v>
      </c>
      <c r="E54" s="9">
        <f t="shared" si="8"/>
        <v>2</v>
      </c>
      <c r="F54" s="10">
        <v>44951</v>
      </c>
      <c r="G54" s="10">
        <v>44967</v>
      </c>
      <c r="H54" s="9" t="s">
        <v>11</v>
      </c>
    </row>
    <row r="55" spans="1:8" ht="15" customHeight="1" x14ac:dyDescent="0.25">
      <c r="A55" s="9">
        <v>115</v>
      </c>
      <c r="B55" s="14" t="s">
        <v>40</v>
      </c>
      <c r="C55" s="8">
        <f t="shared" si="6"/>
        <v>16</v>
      </c>
      <c r="D55" s="9">
        <f t="shared" si="7"/>
        <v>3</v>
      </c>
      <c r="E55" s="9">
        <f t="shared" si="8"/>
        <v>2</v>
      </c>
      <c r="F55" s="10">
        <v>44951</v>
      </c>
      <c r="G55" s="10">
        <v>44967</v>
      </c>
      <c r="H55" s="9" t="s">
        <v>11</v>
      </c>
    </row>
    <row r="56" spans="1:8" ht="15" customHeight="1" x14ac:dyDescent="0.25">
      <c r="A56" s="9">
        <v>116</v>
      </c>
      <c r="B56" s="14" t="s">
        <v>41</v>
      </c>
      <c r="C56" s="8">
        <f t="shared" si="6"/>
        <v>16</v>
      </c>
      <c r="D56" s="9">
        <f t="shared" si="7"/>
        <v>3</v>
      </c>
      <c r="E56" s="9">
        <f t="shared" si="8"/>
        <v>2</v>
      </c>
      <c r="F56" s="10">
        <v>44951</v>
      </c>
      <c r="G56" s="10">
        <v>44967</v>
      </c>
      <c r="H56" s="9" t="s">
        <v>11</v>
      </c>
    </row>
    <row r="57" spans="1:8" ht="15" customHeight="1" x14ac:dyDescent="0.25">
      <c r="A57" s="9">
        <v>147</v>
      </c>
      <c r="B57" s="14" t="s">
        <v>42</v>
      </c>
      <c r="C57" s="8">
        <f t="shared" si="6"/>
        <v>7</v>
      </c>
      <c r="D57" s="9">
        <f t="shared" si="7"/>
        <v>1</v>
      </c>
      <c r="E57" s="9">
        <f t="shared" si="8"/>
        <v>1</v>
      </c>
      <c r="F57" s="10">
        <v>44960</v>
      </c>
      <c r="G57" s="10">
        <v>44967</v>
      </c>
      <c r="H57" s="9" t="s">
        <v>11</v>
      </c>
    </row>
    <row r="58" spans="1:8" ht="15" customHeight="1" x14ac:dyDescent="0.25">
      <c r="A58" s="9">
        <v>174</v>
      </c>
      <c r="B58" s="14" t="s">
        <v>43</v>
      </c>
      <c r="C58" s="8">
        <f t="shared" si="6"/>
        <v>3</v>
      </c>
      <c r="D58" s="9">
        <f t="shared" si="7"/>
        <v>1</v>
      </c>
      <c r="E58" s="9">
        <f t="shared" si="8"/>
        <v>1</v>
      </c>
      <c r="F58" s="10">
        <v>44964</v>
      </c>
      <c r="G58" s="10">
        <v>44967</v>
      </c>
      <c r="H58" s="9" t="s">
        <v>16</v>
      </c>
    </row>
    <row r="59" spans="1:8" x14ac:dyDescent="0.25">
      <c r="A59" s="20"/>
      <c r="B59" s="21"/>
      <c r="C59" s="22"/>
      <c r="D59" s="22"/>
      <c r="E59" s="22"/>
      <c r="F59" s="22"/>
      <c r="G59" s="23"/>
      <c r="H59" s="24"/>
    </row>
    <row r="60" spans="1:8" x14ac:dyDescent="0.25">
      <c r="A60" s="39" t="s">
        <v>44</v>
      </c>
      <c r="B60" s="40"/>
      <c r="C60" s="40"/>
      <c r="D60" s="40"/>
      <c r="E60" s="40"/>
      <c r="F60" s="40"/>
      <c r="G60" s="40"/>
      <c r="H60" s="41"/>
    </row>
    <row r="61" spans="1:8" x14ac:dyDescent="0.25">
      <c r="A61" s="25"/>
      <c r="B61" s="26"/>
      <c r="C61" s="27"/>
      <c r="D61" s="27"/>
      <c r="E61" s="27"/>
      <c r="F61" s="27"/>
      <c r="G61" s="28"/>
      <c r="H61" s="29"/>
    </row>
    <row r="62" spans="1:8" x14ac:dyDescent="0.25">
      <c r="A62" s="25"/>
      <c r="B62" s="26"/>
      <c r="C62" s="27"/>
      <c r="D62" s="27"/>
      <c r="E62" s="27"/>
      <c r="F62" s="27"/>
      <c r="G62" s="28"/>
      <c r="H62" s="29"/>
    </row>
    <row r="63" spans="1:8" x14ac:dyDescent="0.25">
      <c r="A63" s="25"/>
      <c r="B63" s="26"/>
      <c r="C63" s="27"/>
      <c r="D63" s="27"/>
      <c r="E63" s="27"/>
      <c r="F63" s="27"/>
      <c r="G63" s="28"/>
      <c r="H63" s="29"/>
    </row>
    <row r="64" spans="1:8" x14ac:dyDescent="0.25">
      <c r="A64" s="39" t="s">
        <v>45</v>
      </c>
      <c r="B64" s="40"/>
      <c r="C64" s="40"/>
      <c r="D64" s="40"/>
      <c r="E64" s="40"/>
      <c r="F64" s="40"/>
      <c r="G64" s="40"/>
      <c r="H64" s="41"/>
    </row>
    <row r="65" spans="1:8" x14ac:dyDescent="0.25">
      <c r="A65" s="42"/>
      <c r="B65" s="43"/>
      <c r="C65" s="43"/>
      <c r="D65" s="43"/>
      <c r="E65" s="43"/>
      <c r="F65" s="43"/>
      <c r="G65" s="43"/>
      <c r="H65" s="44"/>
    </row>
  </sheetData>
  <mergeCells count="5">
    <mergeCell ref="A1:H1"/>
    <mergeCell ref="A2:H2"/>
    <mergeCell ref="A4:H4"/>
    <mergeCell ref="A60:H60"/>
    <mergeCell ref="A64:H6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6-2-2023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2023-02-10T13:35:46Z</cp:lastPrinted>
  <dcterms:created xsi:type="dcterms:W3CDTF">2023-02-10T11:26:17Z</dcterms:created>
  <dcterms:modified xsi:type="dcterms:W3CDTF">2023-02-10T13:36:07Z</dcterms:modified>
</cp:coreProperties>
</file>