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399915-DE77-426F-86E1-CDF9BDF1302A}" xr6:coauthVersionLast="47" xr6:coauthVersionMax="47" xr10:uidLastSave="{00000000-0000-0000-0000-000000000000}"/>
  <bookViews>
    <workbookView xWindow="-120" yWindow="-120" windowWidth="29040" windowHeight="15720" xr2:uid="{975ABED9-A71A-4DB6-9647-3BA0B0D34C46}"/>
  </bookViews>
  <sheets>
    <sheet name="01.09.2023 ΠΛΗΡΟΦΟΡΙΚ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E9" i="1" s="1"/>
  <c r="C10" i="1"/>
  <c r="D10" i="1"/>
  <c r="E10" i="1" s="1"/>
  <c r="C11" i="1"/>
  <c r="D11" i="1" s="1"/>
  <c r="E11" i="1" s="1"/>
  <c r="C12" i="1"/>
  <c r="D12" i="1"/>
  <c r="E12" i="1" s="1"/>
  <c r="C13" i="1"/>
  <c r="D13" i="1" s="1"/>
  <c r="E13" i="1" s="1"/>
  <c r="C14" i="1"/>
  <c r="D14" i="1"/>
  <c r="E14" i="1" s="1"/>
  <c r="C15" i="1"/>
  <c r="D15" i="1" s="1"/>
  <c r="E15" i="1" s="1"/>
  <c r="C16" i="1"/>
  <c r="D16" i="1"/>
  <c r="E16" i="1" s="1"/>
  <c r="C17" i="1"/>
  <c r="D17" i="1" s="1"/>
  <c r="E17" i="1" s="1"/>
  <c r="C18" i="1"/>
  <c r="D18" i="1"/>
  <c r="E18" i="1" s="1"/>
  <c r="C19" i="1"/>
  <c r="D19" i="1" s="1"/>
  <c r="E19" i="1" s="1"/>
  <c r="C20" i="1"/>
  <c r="D20" i="1"/>
  <c r="E20" i="1" s="1"/>
  <c r="C21" i="1"/>
  <c r="D21" i="1" s="1"/>
  <c r="E21" i="1" s="1"/>
  <c r="C22" i="1"/>
  <c r="D22" i="1"/>
  <c r="E22" i="1" s="1"/>
  <c r="C23" i="1"/>
  <c r="D23" i="1" s="1"/>
  <c r="E23" i="1" s="1"/>
  <c r="C24" i="1"/>
  <c r="D24" i="1"/>
  <c r="E24" i="1" s="1"/>
  <c r="C25" i="1"/>
  <c r="D25" i="1"/>
  <c r="E25" i="1" s="1"/>
  <c r="C26" i="1"/>
  <c r="D26" i="1"/>
  <c r="E26" i="1" s="1"/>
  <c r="C27" i="1"/>
  <c r="D27" i="1"/>
  <c r="C28" i="1"/>
  <c r="D28" i="1"/>
  <c r="E28" i="1" s="1"/>
  <c r="C29" i="1"/>
  <c r="D29" i="1"/>
  <c r="C30" i="1"/>
  <c r="D30" i="1"/>
  <c r="E30" i="1" s="1"/>
  <c r="C31" i="1"/>
  <c r="D31" i="1"/>
  <c r="C32" i="1"/>
  <c r="D32" i="1"/>
  <c r="E32" i="1" s="1"/>
  <c r="C33" i="1"/>
  <c r="D33" i="1"/>
  <c r="E33" i="1" s="1"/>
  <c r="C34" i="1"/>
  <c r="D34" i="1"/>
  <c r="E34" i="1" s="1"/>
  <c r="C35" i="1"/>
  <c r="D35" i="1"/>
  <c r="C36" i="1"/>
  <c r="D36" i="1"/>
  <c r="E36" i="1" s="1"/>
  <c r="C37" i="1"/>
  <c r="D37" i="1"/>
  <c r="C38" i="1"/>
  <c r="D38" i="1"/>
  <c r="E38" i="1" s="1"/>
  <c r="C39" i="1"/>
  <c r="D39" i="1"/>
  <c r="C40" i="1"/>
  <c r="D40" i="1"/>
  <c r="E40" i="1" s="1"/>
  <c r="C41" i="1"/>
  <c r="D41" i="1"/>
  <c r="E41" i="1" s="1"/>
  <c r="C42" i="1"/>
  <c r="D42" i="1"/>
  <c r="E42" i="1" s="1"/>
  <c r="C43" i="1"/>
  <c r="D43" i="1"/>
  <c r="E43" i="1" s="1"/>
  <c r="C44" i="1"/>
  <c r="D44" i="1"/>
  <c r="E44" i="1" s="1"/>
  <c r="E39" i="1"/>
  <c r="E37" i="1"/>
  <c r="E35" i="1"/>
  <c r="E31" i="1"/>
  <c r="E29" i="1"/>
  <c r="E27" i="1"/>
</calcChain>
</file>

<file path=xl/sharedStrings.xml><?xml version="1.0" encoding="utf-8"?>
<sst xmlns="http://schemas.openxmlformats.org/spreadsheetml/2006/main" count="89" uniqueCount="35">
  <si>
    <t>ΧΕΙΡΟΥΡΓΙΚΗ</t>
  </si>
  <si>
    <t>ΛΑΠΑΡΟΣΚΟΠΙΚΗ ΧΟΛΟΚΥΣΤΕΚΤΟΜΗ</t>
  </si>
  <si>
    <t xml:space="preserve">ΟΦΘΑΛΜΟΛΟΓΙΚΗ </t>
  </si>
  <si>
    <t>Η25-ΚΑΤΑΡΡΑΚΤΗΣ--ΦΑΚΟΘΡΥΨΙΑ-ΤΟΠΟΘΕΤΗΣΗ ΕΝΔΟΦΑΚΟΥ</t>
  </si>
  <si>
    <t>ΜΤΧ ΚΟΙΛΙΟΚΗΛΗ-ΧΕΙΡΟΥΡΓΙΚΗ ΑΠΟΚΑΤΑΣΤΑΣΗ</t>
  </si>
  <si>
    <t>ΜΟΡΦΩΜΑ ΠΡΩΚΤΙΚΟΥ ΔΑΚΤΥΛΙΟΥ</t>
  </si>
  <si>
    <t>ΓΥΝΑΙΚΟΛΟΓΙΚΟ- ΜΑΙΕΥΤΙΚΗ</t>
  </si>
  <si>
    <t>ΚΑΙΣΑΡΙΚΗ ΤΟΜΗ</t>
  </si>
  <si>
    <t>ΚΙΡΣΟΙ Κ. ΣΚΕΛΟΥΣ (ΑΡ)</t>
  </si>
  <si>
    <t>ΒΟΥΒΩΝΟΚΗΛΗ (ΑΡ)-ΧΕΙΡ.ΑΠΟΚΑΤΑΣΤΑΣΗ</t>
  </si>
  <si>
    <t>ΤΡΙΧΕΙΛΗΜΑΤΙΚΗ ΚΥΣΤΗ-ΧΕΙΡΟΥΡΓΙΚΗ ΕΞΑΙΡΕΣΗ</t>
  </si>
  <si>
    <t>ΚΥΣΤΗ ΚΟΚΚΥΓΟΣ-ΑΦΑΙΡΕΣΗ</t>
  </si>
  <si>
    <t>ΟΜΦΑΛΟΚΗΛΗ-ΧΕΙΡΟΥΡΓΙΚΗ ΑΠΟΚΑΤΑΣΤΑΣΗ</t>
  </si>
  <si>
    <t>ΛΙΠΩΜΑ ΜΕΤΩΠΟΥ-ΑΦΑΙΡΕΣΗ</t>
  </si>
  <si>
    <t>ΣΜΗΓΜΑΤΟΓΟΝΟΣ ΚΥΣΤΗ ΑΥΧΕΝΑ-ΑΦΑΙΡΕΣΗ</t>
  </si>
  <si>
    <t>ΑΙΜΑΓΓΕΙΩΜΑ ΚΟΡΜΟΥ</t>
  </si>
  <si>
    <t>ΣΜΗΓΜΑΤΟΓΟΝΟΣ ΚΥΣΤΗ ΤΡΙΧΩΤΟΥ ΚΕΦΑΛΗΣ-ΑΦΑΙΡΕΣΗ</t>
  </si>
  <si>
    <t>ΜΙΣΧΩΤΟΙ ΣΠΙΛΟΙ ΚΟΡΜΟΥ-ΑΦΑΙΡΕΣΗ</t>
  </si>
  <si>
    <t>ΜΟΝΑΔΙΚΟΣ                                            ΑΡΙΘΜΟΣ ΑΣΘΕΝΗ</t>
  </si>
  <si>
    <t>ΗΜΕΡΕΣ</t>
  </si>
  <si>
    <t>ΕΒΔΟΜΑΔΕΣ</t>
  </si>
  <si>
    <t>Κατηγορία όπου εντάσσεται το περιστατικό</t>
  </si>
  <si>
    <t>ΚΛΙΝΙΚΗ</t>
  </si>
  <si>
    <t xml:space="preserve">ΕΙΔΟΣ ΕΠΕΜΒΑΣΗΣ </t>
  </si>
  <si>
    <t>Ημερομηνία κλινικής εκτίμησης κατάστασης ασθενή</t>
  </si>
  <si>
    <t xml:space="preserve">ΗΜΕΡΟΜΗΝΙΑ ΠΡΟΓΡΑΜΜΑΤΙΣΜΕΝΗΣ ΕΠΕΜΒΑΣΗΣ </t>
  </si>
  <si>
    <t>ΥΠΟΥΡΓΕΙΟ ΥΓΕΙΑΣ</t>
  </si>
  <si>
    <t>6η  ΥΓΕΙΟΝΟΜΙΚΗ ΠΕΡΙΦΕΡΕΙΑ ΠΕΛΟΠΟΝΝΗΣΟΥ, ΙΟΝΙΩΝ ΝΗΣΩΝ</t>
  </si>
  <si>
    <t>ΗΠΕΙΡΟΥ &amp; ΔΥΤΙΚΗΣ ΕΛΛΑΔΑΣ</t>
  </si>
  <si>
    <t>ΓΕΝΙΚΟ  ΝΟΣΟΚΟΜΕΙΟ  ΛΑΚΩΝΙΑΣ</t>
  </si>
  <si>
    <t>ΝΟΣΗΛΕΥΤΙΚΗ ΜΟΝΑΔΑ ΣΠΑΡΤΗΣ</t>
  </si>
  <si>
    <t xml:space="preserve">            ΛΙΣΤΑ ΤΑΚΤΙΚΩΝ ΧΕΙΡΟΥΡΓΕΙΩΝ  04-09-2023 ΕΩΣ  08-09-2023</t>
  </si>
  <si>
    <t xml:space="preserve">                                                                          ΠΑΠΑΓΕΩΡΓΙΟΥ ΕΥΔΟΞΙΑ</t>
  </si>
  <si>
    <t>01-09-2023                                                                      Η ΔΙΟΙΚΗΤΡΙΑ ΤΟΥ Γ.ΝΟΣΟΚΟΜΕΙΟΥ ΛΑΚΩΝΙΑΣ</t>
  </si>
  <si>
    <t>ΠΛΗΡΟΦΟΡΙΕΣ: ΤΗΛ. 27310 93367-ΚΑΡΚΑΣΙΝΑ ΑΝΤΙΓΟΝΗ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</si>
</sst>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2">
    <cellStyle name="Κανονικό" xfId="0" builtinId="0"/>
    <cellStyle name="Κανονικό 2" xfId="1" xr:uid="{17EA054A-5390-4BC9-A397-1F4459102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B331-0171-4947-92BD-20FBF06A3162}">
  <dimension ref="A1:AD50"/>
  <sheetViews>
    <sheetView tabSelected="1" workbookViewId="0">
      <selection activeCell="P37" sqref="P37"/>
    </sheetView>
  </sheetViews>
  <sheetFormatPr defaultRowHeight="15" x14ac:dyDescent="0.25"/>
  <cols>
    <col min="1" max="1" width="6.5703125" customWidth="1"/>
    <col min="2" max="2" width="49" customWidth="1"/>
    <col min="3" max="3" width="5.5703125" hidden="1" customWidth="1"/>
    <col min="4" max="4" width="4.85546875" hidden="1" customWidth="1"/>
    <col min="5" max="5" width="6.42578125" customWidth="1"/>
    <col min="6" max="6" width="9.42578125" bestFit="1" customWidth="1"/>
    <col min="7" max="7" width="11.28515625" customWidth="1"/>
    <col min="8" max="8" width="21.42578125" customWidth="1"/>
  </cols>
  <sheetData>
    <row r="1" spans="1:30" x14ac:dyDescent="0.25">
      <c r="A1" s="32" t="s">
        <v>26</v>
      </c>
      <c r="B1" s="3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32" t="s">
        <v>27</v>
      </c>
      <c r="B2" s="3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32" t="s">
        <v>28</v>
      </c>
      <c r="B3" s="3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32" t="s">
        <v>29</v>
      </c>
      <c r="B4" s="3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A5" s="32" t="s">
        <v>30</v>
      </c>
      <c r="B5" s="33"/>
      <c r="C5" s="3"/>
      <c r="D5" s="3"/>
      <c r="E5" s="4"/>
      <c r="F5" s="5"/>
      <c r="G5" s="4"/>
      <c r="H5" s="4"/>
      <c r="I5" s="4"/>
      <c r="J5" s="4"/>
      <c r="K5" s="5"/>
      <c r="L5" s="5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4"/>
      <c r="AC5" s="4"/>
      <c r="AD5" s="4"/>
    </row>
    <row r="6" spans="1:30" x14ac:dyDescent="0.25">
      <c r="A6" s="32" t="s">
        <v>34</v>
      </c>
      <c r="B6" s="34"/>
      <c r="C6" s="7"/>
      <c r="D6" s="7"/>
      <c r="E6" s="8"/>
      <c r="F6" s="9"/>
      <c r="G6" s="9"/>
      <c r="H6" s="9"/>
      <c r="I6" s="9"/>
      <c r="J6" s="10"/>
      <c r="K6" s="10"/>
      <c r="L6" s="10"/>
      <c r="M6" s="11"/>
      <c r="N6" s="11"/>
      <c r="O6" s="11"/>
      <c r="P6" s="11"/>
      <c r="Q6" s="11"/>
      <c r="R6" s="11"/>
      <c r="S6" s="11"/>
      <c r="T6" s="11"/>
      <c r="U6" s="11"/>
      <c r="V6" s="9"/>
      <c r="W6" s="9"/>
      <c r="X6" s="9"/>
      <c r="Y6" s="9"/>
      <c r="Z6" s="9"/>
      <c r="AA6" s="9"/>
      <c r="AB6" s="12"/>
      <c r="AC6" s="9"/>
      <c r="AD6" s="9"/>
    </row>
    <row r="7" spans="1:30" x14ac:dyDescent="0.25">
      <c r="A7" s="24" t="s">
        <v>31</v>
      </c>
      <c r="B7" s="25"/>
      <c r="C7" s="25"/>
      <c r="D7" s="25"/>
      <c r="E7" s="26"/>
      <c r="F7" s="9"/>
      <c r="G7" s="9"/>
      <c r="H7" s="9"/>
      <c r="I7" s="9"/>
      <c r="J7" s="13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2"/>
      <c r="AC7" s="9"/>
      <c r="AD7" s="9"/>
    </row>
    <row r="8" spans="1:30" s="2" customFormat="1" ht="153" x14ac:dyDescent="0.25">
      <c r="A8" s="14" t="s">
        <v>18</v>
      </c>
      <c r="B8" s="15" t="s">
        <v>23</v>
      </c>
      <c r="C8" s="14" t="s">
        <v>19</v>
      </c>
      <c r="D8" s="14" t="s">
        <v>20</v>
      </c>
      <c r="E8" s="14" t="s">
        <v>21</v>
      </c>
      <c r="F8" s="14" t="s">
        <v>24</v>
      </c>
      <c r="G8" s="14" t="s">
        <v>25</v>
      </c>
      <c r="H8" s="14" t="s">
        <v>22</v>
      </c>
    </row>
    <row r="9" spans="1:30" s="1" customFormat="1" ht="15.75" x14ac:dyDescent="0.25">
      <c r="A9" s="16">
        <v>859</v>
      </c>
      <c r="B9" s="17" t="s">
        <v>1</v>
      </c>
      <c r="C9" s="16">
        <f t="shared" ref="C9:C44" si="0">G9-F9</f>
        <v>97</v>
      </c>
      <c r="D9" s="16">
        <f t="shared" ref="D9:D44" si="1">ROUNDUP(C9/7,0)</f>
        <v>14</v>
      </c>
      <c r="E9" s="16">
        <f>IF(D9&lt;3,1,(IF(D9&lt;7,2,IF(D9&lt;13,3,IF(D9&lt;25,4,5)))))</f>
        <v>4</v>
      </c>
      <c r="F9" s="18">
        <v>45077</v>
      </c>
      <c r="G9" s="19">
        <v>45174</v>
      </c>
      <c r="H9" s="20" t="s">
        <v>0</v>
      </c>
    </row>
    <row r="10" spans="1:30" s="2" customFormat="1" ht="15.75" x14ac:dyDescent="0.25">
      <c r="A10" s="16">
        <v>1020</v>
      </c>
      <c r="B10" s="17" t="s">
        <v>1</v>
      </c>
      <c r="C10" s="16">
        <f t="shared" si="0"/>
        <v>62</v>
      </c>
      <c r="D10" s="16">
        <f t="shared" si="1"/>
        <v>9</v>
      </c>
      <c r="E10" s="16">
        <f>IF(D10&lt;3,1,(IF(D10&lt;7,2,IF(D10&lt;13,3,IF(D10&lt;25,4,5)))))</f>
        <v>3</v>
      </c>
      <c r="F10" s="18">
        <v>45112</v>
      </c>
      <c r="G10" s="19">
        <v>45174</v>
      </c>
      <c r="H10" s="20" t="s">
        <v>0</v>
      </c>
    </row>
    <row r="11" spans="1:30" s="2" customFormat="1" ht="15.75" x14ac:dyDescent="0.25">
      <c r="A11" s="21">
        <v>1065</v>
      </c>
      <c r="B11" s="22" t="s">
        <v>3</v>
      </c>
      <c r="C11" s="21">
        <f t="shared" si="0"/>
        <v>57</v>
      </c>
      <c r="D11" s="21">
        <f t="shared" si="1"/>
        <v>9</v>
      </c>
      <c r="E11" s="21">
        <f>IF(D11&lt;3,1,(IF(D11&lt;7,2,IF(D11&lt;13,3,IF(D11&lt;25,4,5)))))</f>
        <v>3</v>
      </c>
      <c r="F11" s="19">
        <v>45117</v>
      </c>
      <c r="G11" s="19">
        <v>45174</v>
      </c>
      <c r="H11" s="23" t="s">
        <v>2</v>
      </c>
    </row>
    <row r="12" spans="1:30" s="2" customFormat="1" ht="15.75" x14ac:dyDescent="0.25">
      <c r="A12" s="16">
        <v>1066</v>
      </c>
      <c r="B12" s="17" t="s">
        <v>3</v>
      </c>
      <c r="C12" s="16">
        <f t="shared" si="0"/>
        <v>64</v>
      </c>
      <c r="D12" s="16">
        <f t="shared" si="1"/>
        <v>10</v>
      </c>
      <c r="E12" s="16">
        <f>IF(D12&lt;3,1,(IF(D12&lt;7,2,IF(D12&lt;13,3,IF(D12&lt;25,4,5)))))</f>
        <v>3</v>
      </c>
      <c r="F12" s="18">
        <v>45110</v>
      </c>
      <c r="G12" s="19">
        <v>45174</v>
      </c>
      <c r="H12" s="20" t="s">
        <v>2</v>
      </c>
    </row>
    <row r="13" spans="1:30" s="2" customFormat="1" ht="15.75" x14ac:dyDescent="0.25">
      <c r="A13" s="16">
        <v>1074</v>
      </c>
      <c r="B13" s="17" t="s">
        <v>1</v>
      </c>
      <c r="C13" s="16">
        <f t="shared" si="0"/>
        <v>50</v>
      </c>
      <c r="D13" s="16">
        <f t="shared" si="1"/>
        <v>8</v>
      </c>
      <c r="E13" s="16">
        <f>IF(D13&lt;3,1,(IF(D13&lt;7,2,IF(D13&lt;13,3,IF(D13&lt;25,4,5)))))</f>
        <v>3</v>
      </c>
      <c r="F13" s="18">
        <v>45124</v>
      </c>
      <c r="G13" s="19">
        <v>45174</v>
      </c>
      <c r="H13" s="20" t="s">
        <v>0</v>
      </c>
    </row>
    <row r="14" spans="1:30" s="2" customFormat="1" ht="15.75" x14ac:dyDescent="0.25">
      <c r="A14" s="16">
        <v>1081</v>
      </c>
      <c r="B14" s="17" t="s">
        <v>4</v>
      </c>
      <c r="C14" s="16">
        <f t="shared" si="0"/>
        <v>64</v>
      </c>
      <c r="D14" s="16">
        <f t="shared" si="1"/>
        <v>10</v>
      </c>
      <c r="E14" s="16">
        <f>IF(D14&lt;3,1,(IF(D14&lt;7,2,IF(D14&lt;13,3,IF(D14&lt;25,4,5)))))</f>
        <v>3</v>
      </c>
      <c r="F14" s="18">
        <v>45110</v>
      </c>
      <c r="G14" s="19">
        <v>45174</v>
      </c>
      <c r="H14" s="20" t="s">
        <v>0</v>
      </c>
    </row>
    <row r="15" spans="1:30" s="2" customFormat="1" ht="15.75" x14ac:dyDescent="0.25">
      <c r="A15" s="16">
        <v>1094</v>
      </c>
      <c r="B15" s="17" t="s">
        <v>5</v>
      </c>
      <c r="C15" s="16">
        <f t="shared" si="0"/>
        <v>43</v>
      </c>
      <c r="D15" s="16">
        <f t="shared" si="1"/>
        <v>7</v>
      </c>
      <c r="E15" s="16">
        <f>IF(D15&lt;3,1,(IF(D15&lt;7,2,IF(D15&lt;13,3,IF(D15&lt;25,4,5)))))</f>
        <v>3</v>
      </c>
      <c r="F15" s="18">
        <v>45131</v>
      </c>
      <c r="G15" s="19">
        <v>45174</v>
      </c>
      <c r="H15" s="20" t="s">
        <v>0</v>
      </c>
    </row>
    <row r="16" spans="1:30" s="2" customFormat="1" ht="15.75" x14ac:dyDescent="0.25">
      <c r="A16" s="16">
        <v>1108</v>
      </c>
      <c r="B16" s="17" t="s">
        <v>3</v>
      </c>
      <c r="C16" s="16">
        <f t="shared" si="0"/>
        <v>50</v>
      </c>
      <c r="D16" s="16">
        <f t="shared" si="1"/>
        <v>8</v>
      </c>
      <c r="E16" s="16">
        <f>IF(D16&lt;3,1,(IF(D16&lt;7,2,IF(D16&lt;13,3,IF(D16&lt;25,4,5)))))</f>
        <v>3</v>
      </c>
      <c r="F16" s="18">
        <v>45124</v>
      </c>
      <c r="G16" s="19">
        <v>45174</v>
      </c>
      <c r="H16" s="20" t="s">
        <v>2</v>
      </c>
    </row>
    <row r="17" spans="1:8" s="2" customFormat="1" ht="15.75" x14ac:dyDescent="0.25">
      <c r="A17" s="16">
        <v>1109</v>
      </c>
      <c r="B17" s="17" t="s">
        <v>3</v>
      </c>
      <c r="C17" s="16">
        <f t="shared" si="0"/>
        <v>50</v>
      </c>
      <c r="D17" s="16">
        <f t="shared" si="1"/>
        <v>8</v>
      </c>
      <c r="E17" s="16">
        <f>IF(D17&lt;3,1,(IF(D17&lt;7,2,IF(D17&lt;13,3,IF(D17&lt;25,4,5)))))</f>
        <v>3</v>
      </c>
      <c r="F17" s="18">
        <v>45124</v>
      </c>
      <c r="G17" s="19">
        <v>45174</v>
      </c>
      <c r="H17" s="20" t="s">
        <v>2</v>
      </c>
    </row>
    <row r="18" spans="1:8" s="2" customFormat="1" ht="15.75" x14ac:dyDescent="0.25">
      <c r="A18" s="16">
        <v>1110</v>
      </c>
      <c r="B18" s="17" t="s">
        <v>3</v>
      </c>
      <c r="C18" s="16">
        <f t="shared" si="0"/>
        <v>50</v>
      </c>
      <c r="D18" s="16">
        <f t="shared" si="1"/>
        <v>8</v>
      </c>
      <c r="E18" s="16">
        <f>IF(D18&lt;3,1,(IF(D18&lt;7,2,IF(D18&lt;13,3,IF(D18&lt;25,4,5)))))</f>
        <v>3</v>
      </c>
      <c r="F18" s="18">
        <v>45124</v>
      </c>
      <c r="G18" s="19">
        <v>45174</v>
      </c>
      <c r="H18" s="20" t="s">
        <v>2</v>
      </c>
    </row>
    <row r="19" spans="1:8" s="2" customFormat="1" ht="15.75" x14ac:dyDescent="0.25">
      <c r="A19" s="16">
        <v>1111</v>
      </c>
      <c r="B19" s="17" t="s">
        <v>3</v>
      </c>
      <c r="C19" s="16">
        <f t="shared" si="0"/>
        <v>48</v>
      </c>
      <c r="D19" s="16">
        <f t="shared" si="1"/>
        <v>7</v>
      </c>
      <c r="E19" s="16">
        <f>IF(D19&lt;3,1,(IF(D19&lt;7,2,IF(D19&lt;13,3,IF(D19&lt;25,4,5)))))</f>
        <v>3</v>
      </c>
      <c r="F19" s="18">
        <v>45126</v>
      </c>
      <c r="G19" s="19">
        <v>45174</v>
      </c>
      <c r="H19" s="20" t="s">
        <v>2</v>
      </c>
    </row>
    <row r="20" spans="1:8" s="2" customFormat="1" ht="15.75" x14ac:dyDescent="0.25">
      <c r="A20" s="16">
        <v>1112</v>
      </c>
      <c r="B20" s="17" t="s">
        <v>3</v>
      </c>
      <c r="C20" s="16">
        <f t="shared" si="0"/>
        <v>90</v>
      </c>
      <c r="D20" s="16">
        <f t="shared" si="1"/>
        <v>13</v>
      </c>
      <c r="E20" s="16">
        <f>IF(D20&lt;3,1,(IF(D20&lt;7,2,IF(D20&lt;13,3,IF(D20&lt;25,4,5)))))</f>
        <v>4</v>
      </c>
      <c r="F20" s="18">
        <v>45084</v>
      </c>
      <c r="G20" s="19">
        <v>45174</v>
      </c>
      <c r="H20" s="20" t="s">
        <v>2</v>
      </c>
    </row>
    <row r="21" spans="1:8" s="2" customFormat="1" ht="15.75" x14ac:dyDescent="0.25">
      <c r="A21" s="16">
        <v>1113</v>
      </c>
      <c r="B21" s="17" t="s">
        <v>3</v>
      </c>
      <c r="C21" s="16">
        <f t="shared" si="0"/>
        <v>125</v>
      </c>
      <c r="D21" s="16">
        <f t="shared" si="1"/>
        <v>18</v>
      </c>
      <c r="E21" s="16">
        <f>IF(D21&lt;3,1,(IF(D21&lt;7,2,IF(D21&lt;13,3,IF(D21&lt;25,4,5)))))</f>
        <v>4</v>
      </c>
      <c r="F21" s="18">
        <v>45049</v>
      </c>
      <c r="G21" s="19">
        <v>45174</v>
      </c>
      <c r="H21" s="20" t="s">
        <v>2</v>
      </c>
    </row>
    <row r="22" spans="1:8" s="2" customFormat="1" ht="15.75" x14ac:dyDescent="0.25">
      <c r="A22" s="16">
        <v>1137</v>
      </c>
      <c r="B22" s="17" t="s">
        <v>3</v>
      </c>
      <c r="C22" s="16">
        <f t="shared" si="0"/>
        <v>36</v>
      </c>
      <c r="D22" s="16">
        <f t="shared" si="1"/>
        <v>6</v>
      </c>
      <c r="E22" s="16">
        <f>IF(D22&lt;3,1,(IF(D22&lt;7,2,IF(D22&lt;13,3,IF(D22&lt;25,4,5)))))</f>
        <v>2</v>
      </c>
      <c r="F22" s="18">
        <v>45138</v>
      </c>
      <c r="G22" s="19">
        <v>45174</v>
      </c>
      <c r="H22" s="20" t="s">
        <v>2</v>
      </c>
    </row>
    <row r="23" spans="1:8" s="2" customFormat="1" ht="15.75" x14ac:dyDescent="0.25">
      <c r="A23" s="16">
        <v>1229</v>
      </c>
      <c r="B23" s="17" t="s">
        <v>3</v>
      </c>
      <c r="C23" s="16">
        <f t="shared" si="0"/>
        <v>6</v>
      </c>
      <c r="D23" s="16">
        <f t="shared" si="1"/>
        <v>1</v>
      </c>
      <c r="E23" s="16">
        <f>IF(D23&lt;3,1,(IF(D23&lt;7,2,IF(D23&lt;13,3,IF(D23&lt;25,4,5)))))</f>
        <v>1</v>
      </c>
      <c r="F23" s="18">
        <v>45168</v>
      </c>
      <c r="G23" s="19">
        <v>45174</v>
      </c>
      <c r="H23" s="20" t="s">
        <v>2</v>
      </c>
    </row>
    <row r="24" spans="1:8" s="2" customFormat="1" ht="15.75" x14ac:dyDescent="0.25">
      <c r="A24" s="16">
        <v>1230</v>
      </c>
      <c r="B24" s="17" t="s">
        <v>3</v>
      </c>
      <c r="C24" s="16">
        <f t="shared" si="0"/>
        <v>6</v>
      </c>
      <c r="D24" s="16">
        <f t="shared" si="1"/>
        <v>1</v>
      </c>
      <c r="E24" s="16">
        <f>IF(D24&lt;3,1,(IF(D24&lt;7,2,IF(D24&lt;13,3,IF(D24&lt;25,4,5)))))</f>
        <v>1</v>
      </c>
      <c r="F24" s="18">
        <v>45168</v>
      </c>
      <c r="G24" s="19">
        <v>45174</v>
      </c>
      <c r="H24" s="20" t="s">
        <v>2</v>
      </c>
    </row>
    <row r="25" spans="1:8" s="2" customFormat="1" ht="15.75" x14ac:dyDescent="0.25">
      <c r="A25" s="16">
        <v>1227</v>
      </c>
      <c r="B25" s="17" t="s">
        <v>7</v>
      </c>
      <c r="C25" s="16">
        <f t="shared" si="0"/>
        <v>8</v>
      </c>
      <c r="D25" s="16">
        <f t="shared" si="1"/>
        <v>2</v>
      </c>
      <c r="E25" s="16">
        <f>IF(D25&lt;3,1,(IF(D25&lt;7,2,IF(D25&lt;13,3,IF(D25&lt;25,4,5)))))</f>
        <v>1</v>
      </c>
      <c r="F25" s="18">
        <v>45167</v>
      </c>
      <c r="G25" s="19">
        <v>45175</v>
      </c>
      <c r="H25" s="20" t="s">
        <v>6</v>
      </c>
    </row>
    <row r="26" spans="1:8" s="2" customFormat="1" ht="15.75" x14ac:dyDescent="0.25">
      <c r="A26" s="16">
        <v>848</v>
      </c>
      <c r="B26" s="17" t="s">
        <v>8</v>
      </c>
      <c r="C26" s="16">
        <f t="shared" si="0"/>
        <v>106</v>
      </c>
      <c r="D26" s="16">
        <f t="shared" si="1"/>
        <v>16</v>
      </c>
      <c r="E26" s="16">
        <f>IF(D26&lt;3,1,(IF(D26&lt;7,2,IF(D26&lt;13,3,IF(D26&lt;25,4,5)))))</f>
        <v>4</v>
      </c>
      <c r="F26" s="18">
        <v>45070</v>
      </c>
      <c r="G26" s="19">
        <v>45176</v>
      </c>
      <c r="H26" s="20" t="s">
        <v>0</v>
      </c>
    </row>
    <row r="27" spans="1:8" s="2" customFormat="1" ht="15.75" x14ac:dyDescent="0.25">
      <c r="A27" s="16">
        <v>1067</v>
      </c>
      <c r="B27" s="17" t="s">
        <v>3</v>
      </c>
      <c r="C27" s="16">
        <f t="shared" si="0"/>
        <v>99</v>
      </c>
      <c r="D27" s="16">
        <f t="shared" si="1"/>
        <v>15</v>
      </c>
      <c r="E27" s="16">
        <f>IF(D27&lt;3,1,(IF(D27&lt;7,2,IF(D27&lt;13,3,IF(D27&lt;25,4,5)))))</f>
        <v>4</v>
      </c>
      <c r="F27" s="18">
        <v>45077</v>
      </c>
      <c r="G27" s="19">
        <v>45176</v>
      </c>
      <c r="H27" s="20" t="s">
        <v>2</v>
      </c>
    </row>
    <row r="28" spans="1:8" s="2" customFormat="1" ht="15.75" x14ac:dyDescent="0.25">
      <c r="A28" s="16">
        <v>1068</v>
      </c>
      <c r="B28" s="17" t="s">
        <v>3</v>
      </c>
      <c r="C28" s="16">
        <f t="shared" si="0"/>
        <v>108</v>
      </c>
      <c r="D28" s="16">
        <f t="shared" si="1"/>
        <v>16</v>
      </c>
      <c r="E28" s="16">
        <f>IF(D28&lt;3,1,(IF(D28&lt;7,2,IF(D28&lt;13,3,IF(D28&lt;25,4,5)))))</f>
        <v>4</v>
      </c>
      <c r="F28" s="18">
        <v>45068</v>
      </c>
      <c r="G28" s="19">
        <v>45176</v>
      </c>
      <c r="H28" s="20" t="s">
        <v>2</v>
      </c>
    </row>
    <row r="29" spans="1:8" s="2" customFormat="1" ht="15.75" x14ac:dyDescent="0.25">
      <c r="A29" s="16">
        <v>1075</v>
      </c>
      <c r="B29" s="17" t="s">
        <v>9</v>
      </c>
      <c r="C29" s="16">
        <f t="shared" si="0"/>
        <v>52</v>
      </c>
      <c r="D29" s="16">
        <f t="shared" si="1"/>
        <v>8</v>
      </c>
      <c r="E29" s="16">
        <f>IF(D29&lt;3,1,(IF(D29&lt;7,2,IF(D29&lt;13,3,IF(D29&lt;25,4,5)))))</f>
        <v>3</v>
      </c>
      <c r="F29" s="18">
        <v>45124</v>
      </c>
      <c r="G29" s="19">
        <v>45176</v>
      </c>
      <c r="H29" s="20" t="s">
        <v>0</v>
      </c>
    </row>
    <row r="30" spans="1:8" s="2" customFormat="1" ht="15.75" x14ac:dyDescent="0.25">
      <c r="A30" s="16">
        <v>1080</v>
      </c>
      <c r="B30" s="17" t="s">
        <v>1</v>
      </c>
      <c r="C30" s="16">
        <f t="shared" si="0"/>
        <v>59</v>
      </c>
      <c r="D30" s="16">
        <f t="shared" si="1"/>
        <v>9</v>
      </c>
      <c r="E30" s="16">
        <f>IF(D30&lt;3,1,(IF(D30&lt;7,2,IF(D30&lt;13,3,IF(D30&lt;25,4,5)))))</f>
        <v>3</v>
      </c>
      <c r="F30" s="18">
        <v>45117</v>
      </c>
      <c r="G30" s="19">
        <v>45176</v>
      </c>
      <c r="H30" s="20" t="s">
        <v>0</v>
      </c>
    </row>
    <row r="31" spans="1:8" s="2" customFormat="1" ht="15.75" x14ac:dyDescent="0.25">
      <c r="A31" s="16">
        <v>1093</v>
      </c>
      <c r="B31" s="17" t="s">
        <v>10</v>
      </c>
      <c r="C31" s="16">
        <f t="shared" si="0"/>
        <v>45</v>
      </c>
      <c r="D31" s="16">
        <f t="shared" si="1"/>
        <v>7</v>
      </c>
      <c r="E31" s="16">
        <f>IF(D31&lt;3,1,(IF(D31&lt;7,2,IF(D31&lt;13,3,IF(D31&lt;25,4,5)))))</f>
        <v>3</v>
      </c>
      <c r="F31" s="18">
        <v>45131</v>
      </c>
      <c r="G31" s="19">
        <v>45176</v>
      </c>
      <c r="H31" s="20" t="s">
        <v>0</v>
      </c>
    </row>
    <row r="32" spans="1:8" s="2" customFormat="1" ht="15.75" x14ac:dyDescent="0.25">
      <c r="A32" s="16">
        <v>1114</v>
      </c>
      <c r="B32" s="17" t="s">
        <v>3</v>
      </c>
      <c r="C32" s="16">
        <f t="shared" si="0"/>
        <v>50</v>
      </c>
      <c r="D32" s="16">
        <f t="shared" si="1"/>
        <v>8</v>
      </c>
      <c r="E32" s="16">
        <f>IF(D32&lt;3,1,(IF(D32&lt;7,2,IF(D32&lt;13,3,IF(D32&lt;25,4,5)))))</f>
        <v>3</v>
      </c>
      <c r="F32" s="18">
        <v>45126</v>
      </c>
      <c r="G32" s="19">
        <v>45176</v>
      </c>
      <c r="H32" s="20" t="s">
        <v>2</v>
      </c>
    </row>
    <row r="33" spans="1:8" s="2" customFormat="1" ht="15.75" x14ac:dyDescent="0.25">
      <c r="A33" s="16">
        <v>1115</v>
      </c>
      <c r="B33" s="17" t="s">
        <v>3</v>
      </c>
      <c r="C33" s="16">
        <f t="shared" si="0"/>
        <v>50</v>
      </c>
      <c r="D33" s="16">
        <f t="shared" si="1"/>
        <v>8</v>
      </c>
      <c r="E33" s="16">
        <f>IF(D33&lt;3,1,(IF(D33&lt;7,2,IF(D33&lt;13,3,IF(D33&lt;25,4,5)))))</f>
        <v>3</v>
      </c>
      <c r="F33" s="18">
        <v>45126</v>
      </c>
      <c r="G33" s="19">
        <v>45176</v>
      </c>
      <c r="H33" s="20" t="s">
        <v>2</v>
      </c>
    </row>
    <row r="34" spans="1:8" s="2" customFormat="1" ht="15.75" x14ac:dyDescent="0.25">
      <c r="A34" s="16">
        <v>1116</v>
      </c>
      <c r="B34" s="17" t="s">
        <v>3</v>
      </c>
      <c r="C34" s="16">
        <f t="shared" si="0"/>
        <v>50</v>
      </c>
      <c r="D34" s="16">
        <f t="shared" si="1"/>
        <v>8</v>
      </c>
      <c r="E34" s="16">
        <f>IF(D34&lt;3,1,(IF(D34&lt;7,2,IF(D34&lt;13,3,IF(D34&lt;25,4,5)))))</f>
        <v>3</v>
      </c>
      <c r="F34" s="18">
        <v>45126</v>
      </c>
      <c r="G34" s="19">
        <v>45176</v>
      </c>
      <c r="H34" s="20" t="s">
        <v>2</v>
      </c>
    </row>
    <row r="35" spans="1:8" s="2" customFormat="1" ht="15.75" x14ac:dyDescent="0.25">
      <c r="A35" s="16">
        <v>1117</v>
      </c>
      <c r="B35" s="17" t="s">
        <v>3</v>
      </c>
      <c r="C35" s="16">
        <f t="shared" si="0"/>
        <v>45</v>
      </c>
      <c r="D35" s="16">
        <f t="shared" si="1"/>
        <v>7</v>
      </c>
      <c r="E35" s="16">
        <f>IF(D35&lt;3,1,(IF(D35&lt;7,2,IF(D35&lt;13,3,IF(D35&lt;25,4,5)))))</f>
        <v>3</v>
      </c>
      <c r="F35" s="18">
        <v>45131</v>
      </c>
      <c r="G35" s="19">
        <v>45176</v>
      </c>
      <c r="H35" s="20" t="s">
        <v>2</v>
      </c>
    </row>
    <row r="36" spans="1:8" s="2" customFormat="1" ht="15.75" x14ac:dyDescent="0.25">
      <c r="A36" s="16">
        <v>1138</v>
      </c>
      <c r="B36" s="17" t="s">
        <v>3</v>
      </c>
      <c r="C36" s="16">
        <f t="shared" si="0"/>
        <v>38</v>
      </c>
      <c r="D36" s="16">
        <f t="shared" si="1"/>
        <v>6</v>
      </c>
      <c r="E36" s="16">
        <f>IF(D36&lt;3,1,(IF(D36&lt;7,2,IF(D36&lt;13,3,IF(D36&lt;25,4,5)))))</f>
        <v>2</v>
      </c>
      <c r="F36" s="18">
        <v>45138</v>
      </c>
      <c r="G36" s="19">
        <v>45176</v>
      </c>
      <c r="H36" s="20" t="s">
        <v>2</v>
      </c>
    </row>
    <row r="37" spans="1:8" s="2" customFormat="1" ht="15.75" x14ac:dyDescent="0.25">
      <c r="A37" s="16">
        <v>1139</v>
      </c>
      <c r="B37" s="17" t="s">
        <v>3</v>
      </c>
      <c r="C37" s="16">
        <f t="shared" si="0"/>
        <v>38</v>
      </c>
      <c r="D37" s="16">
        <f t="shared" si="1"/>
        <v>6</v>
      </c>
      <c r="E37" s="16">
        <f>IF(D37&lt;3,1,(IF(D37&lt;7,2,IF(D37&lt;13,3,IF(D37&lt;25,4,5)))))</f>
        <v>2</v>
      </c>
      <c r="F37" s="18">
        <v>45138</v>
      </c>
      <c r="G37" s="19">
        <v>45176</v>
      </c>
      <c r="H37" s="20" t="s">
        <v>2</v>
      </c>
    </row>
    <row r="38" spans="1:8" s="2" customFormat="1" ht="15.75" x14ac:dyDescent="0.25">
      <c r="A38" s="16">
        <v>1169</v>
      </c>
      <c r="B38" s="17" t="s">
        <v>11</v>
      </c>
      <c r="C38" s="16">
        <f t="shared" si="0"/>
        <v>22</v>
      </c>
      <c r="D38" s="16">
        <f t="shared" si="1"/>
        <v>4</v>
      </c>
      <c r="E38" s="16">
        <f>IF(D38&lt;3,1,(IF(D38&lt;7,2,IF(D38&lt;13,3,IF(D38&lt;25,4,5)))))</f>
        <v>2</v>
      </c>
      <c r="F38" s="18">
        <v>45154</v>
      </c>
      <c r="G38" s="19">
        <v>45176</v>
      </c>
      <c r="H38" s="20" t="s">
        <v>0</v>
      </c>
    </row>
    <row r="39" spans="1:8" s="2" customFormat="1" ht="15.75" x14ac:dyDescent="0.25">
      <c r="A39" s="16">
        <v>1190</v>
      </c>
      <c r="B39" s="17" t="s">
        <v>12</v>
      </c>
      <c r="C39" s="16">
        <f t="shared" si="0"/>
        <v>15</v>
      </c>
      <c r="D39" s="16">
        <f t="shared" si="1"/>
        <v>3</v>
      </c>
      <c r="E39" s="16">
        <f>IF(D39&lt;3,1,(IF(D39&lt;7,2,IF(D39&lt;13,3,IF(D39&lt;25,4,5)))))</f>
        <v>2</v>
      </c>
      <c r="F39" s="18">
        <v>45161</v>
      </c>
      <c r="G39" s="19">
        <v>45176</v>
      </c>
      <c r="H39" s="20" t="s">
        <v>0</v>
      </c>
    </row>
    <row r="40" spans="1:8" s="2" customFormat="1" ht="15.75" x14ac:dyDescent="0.25">
      <c r="A40" s="16">
        <v>1035</v>
      </c>
      <c r="B40" s="17" t="s">
        <v>13</v>
      </c>
      <c r="C40" s="16">
        <f t="shared" si="0"/>
        <v>58</v>
      </c>
      <c r="D40" s="16">
        <f t="shared" si="1"/>
        <v>9</v>
      </c>
      <c r="E40" s="16">
        <f>IF(D40&lt;3,1,(IF(D40&lt;7,2,IF(D40&lt;13,3,IF(D40&lt;25,4,5)))))</f>
        <v>3</v>
      </c>
      <c r="F40" s="18">
        <v>45119</v>
      </c>
      <c r="G40" s="19">
        <v>45177</v>
      </c>
      <c r="H40" s="20" t="s">
        <v>0</v>
      </c>
    </row>
    <row r="41" spans="1:8" s="2" customFormat="1" ht="15.75" x14ac:dyDescent="0.25">
      <c r="A41" s="16">
        <v>1082</v>
      </c>
      <c r="B41" s="17" t="s">
        <v>14</v>
      </c>
      <c r="C41" s="16">
        <f t="shared" si="0"/>
        <v>51</v>
      </c>
      <c r="D41" s="16">
        <f t="shared" si="1"/>
        <v>8</v>
      </c>
      <c r="E41" s="16">
        <f>IF(D41&lt;3,1,(IF(D41&lt;7,2,IF(D41&lt;13,3,IF(D41&lt;25,4,5)))))</f>
        <v>3</v>
      </c>
      <c r="F41" s="18">
        <v>45126</v>
      </c>
      <c r="G41" s="19">
        <v>45177</v>
      </c>
      <c r="H41" s="20" t="s">
        <v>0</v>
      </c>
    </row>
    <row r="42" spans="1:8" s="2" customFormat="1" ht="15.75" x14ac:dyDescent="0.25">
      <c r="A42" s="16">
        <v>1161</v>
      </c>
      <c r="B42" s="17" t="s">
        <v>15</v>
      </c>
      <c r="C42" s="16">
        <f t="shared" si="0"/>
        <v>42</v>
      </c>
      <c r="D42" s="16">
        <f t="shared" si="1"/>
        <v>6</v>
      </c>
      <c r="E42" s="16">
        <f>IF(D42&lt;3,1,(IF(D42&lt;7,2,IF(D42&lt;13,3,IF(D42&lt;25,4,5)))))</f>
        <v>2</v>
      </c>
      <c r="F42" s="18">
        <v>45135</v>
      </c>
      <c r="G42" s="19">
        <v>45177</v>
      </c>
      <c r="H42" s="20" t="s">
        <v>0</v>
      </c>
    </row>
    <row r="43" spans="1:8" s="2" customFormat="1" ht="15.75" x14ac:dyDescent="0.25">
      <c r="A43" s="16">
        <v>1176</v>
      </c>
      <c r="B43" s="17" t="s">
        <v>16</v>
      </c>
      <c r="C43" s="16">
        <f t="shared" si="0"/>
        <v>18</v>
      </c>
      <c r="D43" s="16">
        <f t="shared" si="1"/>
        <v>3</v>
      </c>
      <c r="E43" s="16">
        <f>IF(D43&lt;3,1,(IF(D43&lt;7,2,IF(D43&lt;13,3,IF(D43&lt;25,4,5)))))</f>
        <v>2</v>
      </c>
      <c r="F43" s="18">
        <v>45159</v>
      </c>
      <c r="G43" s="19">
        <v>45177</v>
      </c>
      <c r="H43" s="20" t="s">
        <v>0</v>
      </c>
    </row>
    <row r="44" spans="1:8" s="2" customFormat="1" ht="15.75" x14ac:dyDescent="0.25">
      <c r="A44" s="16">
        <v>1215</v>
      </c>
      <c r="B44" s="17" t="s">
        <v>17</v>
      </c>
      <c r="C44" s="16">
        <f t="shared" si="0"/>
        <v>11</v>
      </c>
      <c r="D44" s="16">
        <f t="shared" si="1"/>
        <v>2</v>
      </c>
      <c r="E44" s="16">
        <f>IF(D44&lt;3,1,(IF(D44&lt;7,2,IF(D44&lt;13,3,IF(D44&lt;25,4,5)))))</f>
        <v>1</v>
      </c>
      <c r="F44" s="18">
        <v>45166</v>
      </c>
      <c r="G44" s="19">
        <v>45177</v>
      </c>
      <c r="H44" s="20" t="s">
        <v>0</v>
      </c>
    </row>
    <row r="45" spans="1:8" x14ac:dyDescent="0.25">
      <c r="A45" s="27" t="s">
        <v>33</v>
      </c>
      <c r="B45" s="28"/>
      <c r="C45" s="28"/>
      <c r="D45" s="28"/>
      <c r="E45" s="28"/>
      <c r="F45" s="28"/>
      <c r="G45" s="28"/>
      <c r="H45" s="28"/>
    </row>
    <row r="46" spans="1:8" x14ac:dyDescent="0.25">
      <c r="A46" s="27"/>
      <c r="B46" s="28"/>
      <c r="C46" s="28"/>
      <c r="D46" s="28"/>
      <c r="E46" s="28"/>
      <c r="F46" s="28"/>
      <c r="G46" s="28"/>
      <c r="H46" s="28"/>
    </row>
    <row r="47" spans="1:8" x14ac:dyDescent="0.25">
      <c r="A47" s="29"/>
      <c r="B47" s="28"/>
      <c r="C47" s="28"/>
      <c r="D47" s="28"/>
      <c r="E47" s="28"/>
      <c r="F47" s="28"/>
      <c r="G47" s="28"/>
      <c r="H47" s="28"/>
    </row>
    <row r="48" spans="1:8" x14ac:dyDescent="0.25">
      <c r="A48" s="29"/>
      <c r="B48" s="28"/>
      <c r="C48" s="28"/>
      <c r="D48" s="28"/>
      <c r="E48" s="28"/>
      <c r="F48" s="28"/>
      <c r="G48" s="28"/>
      <c r="H48" s="28"/>
    </row>
    <row r="49" spans="1:8" x14ac:dyDescent="0.25">
      <c r="A49" s="29"/>
      <c r="B49" s="28"/>
      <c r="C49" s="28"/>
      <c r="D49" s="28"/>
      <c r="E49" s="28"/>
      <c r="F49" s="28"/>
      <c r="G49" s="28"/>
      <c r="H49" s="28"/>
    </row>
    <row r="50" spans="1:8" x14ac:dyDescent="0.25">
      <c r="A50" s="30" t="s">
        <v>32</v>
      </c>
      <c r="B50" s="31"/>
      <c r="C50" s="31"/>
      <c r="D50" s="31"/>
      <c r="E50" s="31"/>
      <c r="F50" s="31"/>
      <c r="G50" s="31"/>
      <c r="H50" s="31"/>
    </row>
  </sheetData>
  <mergeCells count="10">
    <mergeCell ref="A7:E7"/>
    <mergeCell ref="A45:H45"/>
    <mergeCell ref="A46:H49"/>
    <mergeCell ref="A50:H50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01.09.2023 ΠΛΗΡΟΦΟΡΙΚΗ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2023-09-01T07:20:27Z</cp:lastPrinted>
  <dcterms:created xsi:type="dcterms:W3CDTF">2023-09-01T06:19:40Z</dcterms:created>
  <dcterms:modified xsi:type="dcterms:W3CDTF">2023-09-01T07:32:15Z</dcterms:modified>
</cp:coreProperties>
</file>